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coretrustpg-my.sharepoint.com/personal/andrea_santini_coretrustpg_com/Documents/Desktop/Public Sector/Contract Info/"/>
    </mc:Choice>
  </mc:AlternateContent>
  <xr:revisionPtr revIDLastSave="0" documentId="8_{CB11A456-068C-4B4B-B80B-73796E059B12}" xr6:coauthVersionLast="47" xr6:coauthVersionMax="47" xr10:uidLastSave="{00000000-0000-0000-0000-000000000000}"/>
  <workbookProtection lockStructure="1"/>
  <bookViews>
    <workbookView xWindow="28680" yWindow="-120" windowWidth="29040" windowHeight="15720" tabRatio="933" firstSheet="6" activeTab="6" xr2:uid="{A1406B8E-1CA3-4C07-9D28-2AA87CD231C2}"/>
  </bookViews>
  <sheets>
    <sheet name="Sch A-Labor (Page 1)" sheetId="1" r:id="rId1"/>
    <sheet name="Sch B-Consumables (Page 2)" sheetId="3" r:id="rId2"/>
    <sheet name="Sch B-Consumables (Page 3)" sheetId="13" r:id="rId3"/>
    <sheet name="Sch B-Consumables (Page 4)" sheetId="23" r:id="rId4"/>
    <sheet name="Sch B-Consumables (Page 5)" sheetId="5" r:id="rId5"/>
    <sheet name="Sch C-Equipment (Page 6)" sheetId="8" r:id="rId6"/>
    <sheet name="Sch C-Equipment (Page 7)" sheetId="9" r:id="rId7"/>
  </sheets>
  <definedNames>
    <definedName name="_xlnm.Print_Area" localSheetId="5">'Sch C-Equipment (Page 6)'!$A$1:$I$51</definedName>
    <definedName name="_xlnm.Print_Area" localSheetId="6">'Sch C-Equipment (Page 7)'!$A$1:$I$48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1" l="1"/>
  <c r="D30" i="1"/>
  <c r="B30" i="1"/>
  <c r="F7" i="1"/>
  <c r="H7" i="1" s="1"/>
  <c r="F8" i="1"/>
  <c r="F9" i="1"/>
  <c r="F10" i="1"/>
  <c r="F11" i="1"/>
  <c r="F12" i="1"/>
  <c r="F13" i="1"/>
  <c r="H13" i="1" s="1"/>
  <c r="F14" i="1"/>
  <c r="H14" i="1" s="1"/>
  <c r="F15" i="1"/>
  <c r="H15" i="1" s="1"/>
  <c r="F16" i="1"/>
  <c r="H16" i="1" s="1"/>
  <c r="F17" i="1"/>
  <c r="H17" i="1" s="1"/>
  <c r="F18" i="1"/>
  <c r="H18" i="1" s="1"/>
  <c r="F19" i="1"/>
  <c r="H19" i="1" s="1"/>
  <c r="F20" i="1"/>
  <c r="H20" i="1" s="1"/>
  <c r="F21" i="1"/>
  <c r="H21" i="1" s="1"/>
  <c r="F22" i="1"/>
  <c r="F24" i="1"/>
  <c r="F25" i="1"/>
  <c r="F6" i="1"/>
  <c r="H6" i="1" s="1"/>
  <c r="G51" i="8"/>
  <c r="I50" i="5"/>
  <c r="I47" i="23"/>
  <c r="H8" i="1" l="1"/>
  <c r="H10" i="1"/>
  <c r="H11" i="1"/>
  <c r="H12" i="1"/>
  <c r="H22" i="1"/>
  <c r="H24" i="1"/>
  <c r="H25" i="1"/>
  <c r="H9" i="1"/>
  <c r="I38" i="13"/>
  <c r="I45" i="3"/>
  <c r="G49" i="9"/>
  <c r="H30" i="1" l="1"/>
</calcChain>
</file>

<file path=xl/sharedStrings.xml><?xml version="1.0" encoding="utf-8"?>
<sst xmlns="http://schemas.openxmlformats.org/spreadsheetml/2006/main" count="1133" uniqueCount="378">
  <si>
    <t>24COR-012</t>
  </si>
  <si>
    <t>Emergency Fire Disaster Restoration &amp; Cleanup Services</t>
  </si>
  <si>
    <t>Schedule A: Labor</t>
  </si>
  <si>
    <t xml:space="preserve">Add as many lines as you need to provide a complete National Cooperative pricing proposal. For Premium/Prevailing Wage Rate and Premium/Prevailing Wage Overtime rate we are looking for a not to exceed amount.  The "not-to-exceed" price in each column should allow you to serve as many governments as possible nationwide in the category.    Premium/Prevailing Wage will only apply 1. (Prevailing Wage ) Where a state has a prevailing wage requirement for the job title or 2. (Premium) Where the government has significant geography restrictions,  security restrictions or other unique delivery restrictions. </t>
  </si>
  <si>
    <t>Category:</t>
  </si>
  <si>
    <t>Standard Rate:</t>
  </si>
  <si>
    <t>Unit:</t>
  </si>
  <si>
    <t>Overtime Rate:</t>
  </si>
  <si>
    <t>Premium/Prevailing Wage Rate not to exceed amount:</t>
  </si>
  <si>
    <t>Premium/Prevailing Wage Overtime Rate not to exceed amount:</t>
  </si>
  <si>
    <t>Project Coordinator</t>
  </si>
  <si>
    <t>Per Hour</t>
  </si>
  <si>
    <t>Sr. Project Manager</t>
  </si>
  <si>
    <t>Project Manager</t>
  </si>
  <si>
    <t>Health &amp; Safety Officer</t>
  </si>
  <si>
    <t>Remediation Supervisor</t>
  </si>
  <si>
    <t>Technical Specialist</t>
  </si>
  <si>
    <t>Assistant Project Manager</t>
  </si>
  <si>
    <t>Restoration Supervisor</t>
  </si>
  <si>
    <t>Content Inventory Supervisor</t>
  </si>
  <si>
    <t>Remediation Technician</t>
  </si>
  <si>
    <t>CDL Driver</t>
  </si>
  <si>
    <t>Restoration Technician</t>
  </si>
  <si>
    <t>Resource Coordinator</t>
  </si>
  <si>
    <t>Supply Supervisor</t>
  </si>
  <si>
    <t>Skilled Labor</t>
  </si>
  <si>
    <t>Project Clerical Administrator</t>
  </si>
  <si>
    <t>General Labor</t>
  </si>
  <si>
    <t>Management Fee</t>
  </si>
  <si>
    <t xml:space="preserve"> Consultant</t>
  </si>
  <si>
    <t>Estimator</t>
  </si>
  <si>
    <t>Emergency Services Fee (after hours)</t>
  </si>
  <si>
    <t>TOTAL PAGE 1</t>
  </si>
  <si>
    <t>Schedule B: Consumables</t>
  </si>
  <si>
    <t>ALL CONSUMABLE PRODUCTS SHALL BE COMMERCIAL GRADE</t>
  </si>
  <si>
    <t xml:space="preserve">Insert additional lines as needed for National Cooperative pricing.  Bidders must complete the fields under the yellow headers. </t>
  </si>
  <si>
    <t>Consumables Description:</t>
  </si>
  <si>
    <t>Preferred Size:</t>
  </si>
  <si>
    <t>Concentrate:</t>
  </si>
  <si>
    <t>Ready to Use:</t>
  </si>
  <si>
    <t>Brand Bidding:</t>
  </si>
  <si>
    <t>Unit Price:</t>
  </si>
  <si>
    <t>Qty.</t>
  </si>
  <si>
    <t>Unit of Measure:</t>
  </si>
  <si>
    <t>Cleaning/Disinfectant</t>
  </si>
  <si>
    <t>All Surface Cleaner</t>
  </si>
  <si>
    <t>Gallon</t>
  </si>
  <si>
    <t>●</t>
  </si>
  <si>
    <t>Discontinued</t>
  </si>
  <si>
    <t>Botanical-based fast-acting disinfectant to kill &gt;99% of bacteria and viruses</t>
  </si>
  <si>
    <t>Benefect Decon 30</t>
  </si>
  <si>
    <t>Botanical-based, hospital-grade disinfectant to kill &gt;99% of bacteria, mold, viruses</t>
  </si>
  <si>
    <t>Benefect Disinfectant</t>
  </si>
  <si>
    <t>Botanical-based disinfectant wipes that effectively kills 99% of viruses and bacteria</t>
  </si>
  <si>
    <t>250 ct</t>
  </si>
  <si>
    <t>Benefect Disinfectant Wipes</t>
  </si>
  <si>
    <t>Each</t>
  </si>
  <si>
    <t>Disinfectant against SARS-CoV-2</t>
  </si>
  <si>
    <t>BioBlast</t>
  </si>
  <si>
    <t>Floor Cleaner</t>
  </si>
  <si>
    <t>BotaniPRO Floor Cleaner</t>
  </si>
  <si>
    <t>Carpet and Upholstery Cleaner</t>
  </si>
  <si>
    <t>Concentrated natural cleaner &amp; degreaser derived from citrus peel oils to remove grease, adhesives, sap, ink, etc.</t>
  </si>
  <si>
    <t>CitraSolvent</t>
  </si>
  <si>
    <t>Citrus Deodorizer, Water-Based</t>
  </si>
  <si>
    <t>Coil Cleaner</t>
  </si>
  <si>
    <t>Aerosol/Can</t>
  </si>
  <si>
    <t>Each/Can</t>
  </si>
  <si>
    <t>Broad spectrum disinfectant for hard, non-porous surfaces: cleans &amp; deodorizes</t>
  </si>
  <si>
    <t>Concrobium ® Disinfectant</t>
  </si>
  <si>
    <t>Defoamer</t>
  </si>
  <si>
    <t>Duct Sealer</t>
  </si>
  <si>
    <t>Multi-part solution for efficacy against SARS-CoV-2; includes a fungicide, bacteriacide, viruside, and mold remediation</t>
  </si>
  <si>
    <t>Kit</t>
  </si>
  <si>
    <t>EASYDECON DF200</t>
  </si>
  <si>
    <t>Each/Kit</t>
  </si>
  <si>
    <t>Permanent odor and stain blocker, must seal out embedded smoke odors from fire damage as well as odors caused by animals, nicotine, mildew, etc.</t>
  </si>
  <si>
    <t>5 Gallon Pail</t>
  </si>
  <si>
    <t>EnviroShield™ Odor and Stain Blocker</t>
  </si>
  <si>
    <t>Each/
 5-Gallon Pail</t>
  </si>
  <si>
    <t>Laundry detergent that brightenes and dissolves toughest dirt and grease</t>
  </si>
  <si>
    <t>9 lb. pail</t>
  </si>
  <si>
    <t>Extreme Laundry Detergent</t>
  </si>
  <si>
    <t>9 lb. Pail</t>
  </si>
  <si>
    <t>35 lb. pail</t>
  </si>
  <si>
    <t>35 lb. Pail</t>
  </si>
  <si>
    <t>Liquid flame retardant for testing porous wood, lumber, cedar shake shingles. Water-based Class A one-coat solution, non-combustible, non-carcinogenic.</t>
  </si>
  <si>
    <t>Fire Star</t>
  </si>
  <si>
    <t>Furniture Polish</t>
  </si>
  <si>
    <t>Glass Cleaner, Multi-Purpose</t>
  </si>
  <si>
    <t>Glass Cleaner, Ready-To-Use</t>
  </si>
  <si>
    <t>Glass Cleaner, Super Concentrate</t>
  </si>
  <si>
    <t>Heavy Duty Degreaser</t>
  </si>
  <si>
    <t>Hydrogen-peroxide based cleaner and disinfectant effective against Clostridium difficile (c. diff)</t>
  </si>
  <si>
    <t>Industrial Cleaner</t>
  </si>
  <si>
    <t>Lemon Fresh Deodorizer</t>
  </si>
  <si>
    <t>Lemon Oil Polish</t>
  </si>
  <si>
    <t>Liquid Emulsifier</t>
  </si>
  <si>
    <t>Powdered Emulsifier</t>
  </si>
  <si>
    <t>Pre-Spray &amp; Traffic Lane Cleaner</t>
  </si>
  <si>
    <t>TOTAL PAGE 2</t>
  </si>
  <si>
    <t>Insert additional lines as needed for National Cooperative pricing.  Bidders must complete the fields under the yellow headers. There are no quantities for this section.</t>
  </si>
  <si>
    <t>Cleaning/Disinfectant (continued)</t>
  </si>
  <si>
    <t>Sulphate and chloride-free liquid cleaner and rust inhibitor to remove rust, prevent further corrosion on metal, environmentally friendly</t>
  </si>
  <si>
    <t>Quart</t>
  </si>
  <si>
    <t>Rusticide</t>
  </si>
  <si>
    <t>Green all-purpose liquid cleaner for all surfaces</t>
  </si>
  <si>
    <t>SERVPRO Green</t>
  </si>
  <si>
    <t>Orange all-purpose liquid cleaner for all surfaces</t>
  </si>
  <si>
    <t>SERVPRO Orange</t>
  </si>
  <si>
    <t>Water-based interior &amp; exterior high alkaline all purpose cleaner/ degreaser that contains natural citrus oils, surfactants, D-limonene; non-flammable</t>
  </si>
  <si>
    <t>SERVPRO Orange Plus</t>
  </si>
  <si>
    <t>Hospital grade, EPA-registered, non-bleach disinfectant to kill 99% of bacteria and viruses on hard, non-porous surfaces; biodegradable; used against SARS-CoV-s (COVID-19)</t>
  </si>
  <si>
    <t>ServprOXIDE</t>
  </si>
  <si>
    <t>Carpet shampoo professional-grade for extraction, agitation, restoration from water or fire damage</t>
  </si>
  <si>
    <t>Shampoo Super Concentrate</t>
  </si>
  <si>
    <t>Smoke deodorizer to clean and restore surfaces affected by smoke; textile restoration to remove soot/odor; usable with ozone or hydroxyl machines</t>
  </si>
  <si>
    <t>Smoke Deodorizer</t>
  </si>
  <si>
    <t>Solvent additive such as citrus-based effective in breaking down oily smoke residues from fire, smoke, and soot</t>
  </si>
  <si>
    <t>Solvent Additive</t>
  </si>
  <si>
    <t>Chemical disinfectant to kill odor-causing organisms from smoke damage; can be used for fogging to affect odor control</t>
  </si>
  <si>
    <t>Stainless Steel Cleaner</t>
  </si>
  <si>
    <t>Stone and Porcelain Cleaner</t>
  </si>
  <si>
    <t>Tile &amp; Grout Cleaner</t>
  </si>
  <si>
    <t>Ultra Content Cleaner to clean organic soils such as carbon soot, grease, and oil; fragrance free</t>
  </si>
  <si>
    <t>Ultra Content CleanER</t>
  </si>
  <si>
    <t>Ultrasonic Cleaning Agent</t>
  </si>
  <si>
    <t xml:space="preserve">Upholstery/Drapery Solvent, Heatable designed  to dry clean delicate fabrics with specialized heated extraction machines; the purpose is to remove grease and oil without water </t>
  </si>
  <si>
    <t>Upholstery/Drapery Solvent, Heatable</t>
  </si>
  <si>
    <t>One-step disinfectant, sanitizer, virucide, for cleaning and odor control on non-porous surfaced against pathogens like MRSA, influenza, hepatitis; sanitizes</t>
  </si>
  <si>
    <t>Vanquish (Cannot be used in California)</t>
  </si>
  <si>
    <t>Wall and Surface Cleaner</t>
  </si>
  <si>
    <t xml:space="preserve">Wall and All Plus </t>
  </si>
  <si>
    <t>Wall Rinse</t>
  </si>
  <si>
    <t>Window Cleaner</t>
  </si>
  <si>
    <t>Window Green Clean</t>
  </si>
  <si>
    <t>Wintergreen Deodorizer</t>
  </si>
  <si>
    <t>TOTAL PAGE 3</t>
  </si>
  <si>
    <t>Brand/Description Bidding:</t>
  </si>
  <si>
    <t>Containment</t>
  </si>
  <si>
    <t>Eco Board Floor Protection 38" x 100'</t>
  </si>
  <si>
    <t>Open Market that meets spec</t>
  </si>
  <si>
    <t>Red Rosin Paper - 200' Roll</t>
  </si>
  <si>
    <t>Red Rosin Paper - 166' Roll</t>
  </si>
  <si>
    <t>Plastic Sheeting .31 mil - 12' x 400' - Roll</t>
  </si>
  <si>
    <t>Plastic Sheeting .31 mil - 9” x 400' - Roll</t>
  </si>
  <si>
    <t>Plastic Sheeting 4 mil - 20' x 100' - Roll</t>
  </si>
  <si>
    <t>Clear Poly Sheeting 6 mil  20 x 100' - 
Aniti Static Roll</t>
  </si>
  <si>
    <t>Plastic Sheeting 6 mil - Fire Retardant Black  20' x 100' - Roll</t>
  </si>
  <si>
    <t>Plastic Sheeting Hangers - Blue</t>
  </si>
  <si>
    <t>Case</t>
  </si>
  <si>
    <t>Each Case</t>
  </si>
  <si>
    <t>Contents</t>
  </si>
  <si>
    <t>Box - Large (enter size you are bidding)</t>
  </si>
  <si>
    <t>3.5+ cu. ft.</t>
  </si>
  <si>
    <t>Box - Medium (enter size you are bidding)</t>
  </si>
  <si>
    <t>1.7 to 3.5 cu. ft.</t>
  </si>
  <si>
    <t>Box - Small (enter size you are bidding)</t>
  </si>
  <si>
    <t>1.25 to 1.6 cu. ft.</t>
  </si>
  <si>
    <t>Foam / Wood Blocks</t>
  </si>
  <si>
    <t>Box</t>
  </si>
  <si>
    <t>Each Box</t>
  </si>
  <si>
    <t>Moving Blankets - One time use only</t>
  </si>
  <si>
    <t>Packing Paper (26" x 24" - 140 ct - recycled)</t>
  </si>
  <si>
    <t>Box/50lb</t>
  </si>
  <si>
    <t>Each 50 lb Box</t>
  </si>
  <si>
    <t>Tacky Mats 37" x 26" PAD/30</t>
  </si>
  <si>
    <t>Tarp (per square ft)</t>
  </si>
  <si>
    <t>Wrap - Bubble /Anti Static</t>
  </si>
  <si>
    <t>Roll</t>
  </si>
  <si>
    <t>Each Roll</t>
  </si>
  <si>
    <t>Wrap - Stretch</t>
  </si>
  <si>
    <t>Filters</t>
  </si>
  <si>
    <t>Filter - Activated Carbon 500 / 700 cfm</t>
  </si>
  <si>
    <t>Filter - Air Scrubber 500 /700 cfm - HEPA</t>
  </si>
  <si>
    <t>Filter - Air Scrubber 500/700 cfm - Secondary</t>
  </si>
  <si>
    <t>Filter - Air Scrubber 500 /700 cfm - Prefilter</t>
  </si>
  <si>
    <t>Filter - Air Scrubber 1000 cfm - HEPA</t>
  </si>
  <si>
    <t>Filter - Air Scrubber 1000 cfm - Prefilter</t>
  </si>
  <si>
    <t>Filter - Air Scrubber 1000 cfm - Secondary</t>
  </si>
  <si>
    <t>Filter - Air Scrubber 2000 cfm - HEPA</t>
  </si>
  <si>
    <t>Filter - Air Scrubber 2000 cfm - Prefilter</t>
  </si>
  <si>
    <t>Filter - Air Scrubber 2000 cfm - Secondary per 12 pack</t>
  </si>
  <si>
    <t>Filter - Activated Carbon 2000 cfm</t>
  </si>
  <si>
    <t>Filter - Back Pak Vacuum Kit</t>
  </si>
  <si>
    <t>Filter - Desiccant Dehumidifier - 5000 cfm</t>
  </si>
  <si>
    <t>Filter - Refrigerant Dehumidifier - 754</t>
  </si>
  <si>
    <t xml:space="preserve">Filter - Upright Vacuum </t>
  </si>
  <si>
    <t>Filter - Wet/Dry Vacuum, non-HEPA</t>
  </si>
  <si>
    <t>Filter Material, Poly Rolled Medium</t>
  </si>
  <si>
    <t>Vacuum Cleaner Bags</t>
  </si>
  <si>
    <t>Pak/10</t>
  </si>
  <si>
    <t>Each Pak</t>
  </si>
  <si>
    <t>Vacuum Cleaner Bags - Back Pack HEPA</t>
  </si>
  <si>
    <t>Vacuum Cleaner Bags - Canister HEPA</t>
  </si>
  <si>
    <t>Pak/6</t>
  </si>
  <si>
    <t>TOTAL PAGE 4</t>
  </si>
  <si>
    <t>Miscellaneous/General</t>
  </si>
  <si>
    <t>Carpet Protection Film 2' x 200'</t>
  </si>
  <si>
    <t xml:space="preserve">Cleaning Rags </t>
  </si>
  <si>
    <t>Per lb.</t>
  </si>
  <si>
    <t>Pound</t>
  </si>
  <si>
    <t>Per 25 lb.</t>
  </si>
  <si>
    <t>Per 25 LB</t>
  </si>
  <si>
    <t>Cleaning Towel</t>
  </si>
  <si>
    <t>Dozen</t>
  </si>
  <si>
    <t>Cleaning Towel (Microfiber)</t>
  </si>
  <si>
    <t>Cotton Mop Head</t>
  </si>
  <si>
    <t>Dusting Cloth - Masslin treated</t>
  </si>
  <si>
    <t>50/Bag</t>
  </si>
  <si>
    <t>Bag of 50</t>
  </si>
  <si>
    <t>Insulation Collection Bag</t>
  </si>
  <si>
    <t>Ea</t>
  </si>
  <si>
    <t>Lay Flat (Roll - 250' x 14")</t>
  </si>
  <si>
    <t>Lay Flat (Roll - 500' x 18")</t>
  </si>
  <si>
    <t>Lay Flat (Roll - 500' x 33")</t>
  </si>
  <si>
    <t>Rayon Mop Head</t>
  </si>
  <si>
    <t>Sponge Dry Clean</t>
  </si>
  <si>
    <t>48/Case</t>
  </si>
  <si>
    <t>Case of 48</t>
  </si>
  <si>
    <t>44 gal Trash Bags - Contractor 3 mil</t>
  </si>
  <si>
    <t>Box 50</t>
  </si>
  <si>
    <t>Box of 50</t>
  </si>
  <si>
    <t>60 gal Trash Bags - Contractor 3 mil</t>
  </si>
  <si>
    <t>60 gal Trash Bags -Contractor 6 mil</t>
  </si>
  <si>
    <t>Box 20</t>
  </si>
  <si>
    <t>Box of 20</t>
  </si>
  <si>
    <t>33 gal Trash Bags -Contractor 6 mil (Clear)</t>
  </si>
  <si>
    <t xml:space="preserve">Wall Zippers </t>
  </si>
  <si>
    <t>Wall Zippers</t>
  </si>
  <si>
    <t>Pak/20</t>
  </si>
  <si>
    <t>Pak/2</t>
  </si>
  <si>
    <t>Zip Ties 14" - Industrial</t>
  </si>
  <si>
    <t>Pak</t>
  </si>
  <si>
    <t>Zip Ties 36" - Industrial</t>
  </si>
  <si>
    <t>Zip Ties 48" - Industrial</t>
  </si>
  <si>
    <t>Safety</t>
  </si>
  <si>
    <t>Gloves - Cotton</t>
  </si>
  <si>
    <t>Gloves - Leather Safety/Work</t>
  </si>
  <si>
    <t>Gloves - Nitrile/Latex</t>
  </si>
  <si>
    <t>Box/100</t>
  </si>
  <si>
    <t>Box of 100</t>
  </si>
  <si>
    <t>Hearing Protection</t>
  </si>
  <si>
    <t>20/box</t>
  </si>
  <si>
    <t>100/box</t>
  </si>
  <si>
    <t>Muckboots</t>
  </si>
  <si>
    <t>Pair</t>
  </si>
  <si>
    <t>Pair Per Project</t>
  </si>
  <si>
    <t>Respirator - Full or Half Mask</t>
  </si>
  <si>
    <t>Respirator - N 95</t>
  </si>
  <si>
    <t>Respirator Cartridges - Ammonia</t>
  </si>
  <si>
    <t>Respirator Cartridges - Organic</t>
  </si>
  <si>
    <t>Safety Goggles (Chemical Splash)</t>
  </si>
  <si>
    <t>Safety Glasses</t>
  </si>
  <si>
    <t>Safety Vest/Hard Hat Combo</t>
  </si>
  <si>
    <t>Set</t>
  </si>
  <si>
    <t>Each Set</t>
  </si>
  <si>
    <t>Bio-Shield Coveralls</t>
  </si>
  <si>
    <t>Tapes/Adhesives</t>
  </si>
  <si>
    <t>Spray Adhesives</t>
  </si>
  <si>
    <t>Each Can</t>
  </si>
  <si>
    <t>Tape - Caution 3" x 1000' HDX</t>
  </si>
  <si>
    <t>Tape - Duct - 2" x 60 yrds.</t>
  </si>
  <si>
    <t>Tape - HVAC 2" x 50 yrds.</t>
  </si>
  <si>
    <t>Tape - Painter (Blue) 2" x 60yrds.</t>
  </si>
  <si>
    <t>Tape - Poly/Box - 2" x 109 yrds.</t>
  </si>
  <si>
    <t>TOTAL PAGE 5</t>
  </si>
  <si>
    <t>Schedule C: Equipment</t>
  </si>
  <si>
    <t xml:space="preserve">Insert additional lines as needed for National Cooperative pricing.  Bidders must complete the fields under the yellow headers. 
There are no quantities for this section.
Equipment may be owned by the contractor or rented/leased. Fuel, surcharges, etc. must be included in the equipment rates. </t>
  </si>
  <si>
    <t>Equipment Description:</t>
  </si>
  <si>
    <t>Description, Brand of Item Bidding:</t>
  </si>
  <si>
    <t>Rate:</t>
  </si>
  <si>
    <t>Air Mover/ Scrubbers</t>
  </si>
  <si>
    <t>Air Mover - Axial</t>
  </si>
  <si>
    <t>Each/Day</t>
  </si>
  <si>
    <t>Air Mover - Carpet</t>
  </si>
  <si>
    <t>Air Scrubber - 2000 cfm</t>
  </si>
  <si>
    <t>Air Scrubber - 1000 cfm</t>
  </si>
  <si>
    <t>Air Scrubber - 700 cfm</t>
  </si>
  <si>
    <t>Air Scrubber - 500 cfm</t>
  </si>
  <si>
    <t>Blast/Power Wash Units</t>
  </si>
  <si>
    <t>Electrostatic Sprayer</t>
  </si>
  <si>
    <t>Fogger/Macromist</t>
  </si>
  <si>
    <t>Fogger/Thermal</t>
  </si>
  <si>
    <t>Media Blasting Machine</t>
  </si>
  <si>
    <t>Pressure Washer - Hot</t>
  </si>
  <si>
    <t>Cleaning/Vacuum Extraction</t>
  </si>
  <si>
    <t>Insulation Vacuum</t>
  </si>
  <si>
    <t>Orbital Floor Machine</t>
  </si>
  <si>
    <t>Portable Carpet Machine</t>
  </si>
  <si>
    <t>Portable Extractor</t>
  </si>
  <si>
    <t xml:space="preserve">Portable Fuel Cells </t>
  </si>
  <si>
    <t>Pump - Sump (Gas)</t>
  </si>
  <si>
    <t>Pump - Sump</t>
  </si>
  <si>
    <t>Pump - Trash (2" to 4")</t>
  </si>
  <si>
    <t>Pump - Trash</t>
  </si>
  <si>
    <t>Truck Mount Carpet/Extraction Machine</t>
  </si>
  <si>
    <t>Rover Extraction Unit</t>
  </si>
  <si>
    <t>Ultrasonic Cleaning  Machine</t>
  </si>
  <si>
    <t>Vacuum - Upright Vacuum Cleaner</t>
  </si>
  <si>
    <t>Vacuum - Back Pack, or Canister HEPA</t>
  </si>
  <si>
    <t xml:space="preserve">Vacuum - Wet/Dry </t>
  </si>
  <si>
    <t>Dry Vapor Odor Remover</t>
  </si>
  <si>
    <t>Drying Equipment</t>
  </si>
  <si>
    <t>LGR-Low-Grain Refrigerant Dehumidifier - Commercial (100 and over PPD)</t>
  </si>
  <si>
    <t>LGR-Low-Grain Refrigerant Dehumidifier - Commercial (100 and under PPD)</t>
  </si>
  <si>
    <t>Desiccant -to  1,000 cfm</t>
  </si>
  <si>
    <t>Desiccant - 2,000/2250 cfm</t>
  </si>
  <si>
    <t>Desiccant - 3,500 cfm</t>
  </si>
  <si>
    <t>Desiccant - 5,000 - 6,000 cfm</t>
  </si>
  <si>
    <t>Desiccant - 10,000 / 12,000cfm</t>
  </si>
  <si>
    <t>Desiccant - 15,000 cfm</t>
  </si>
  <si>
    <t>5,000 cfm Desiccant Package Unit (**)</t>
  </si>
  <si>
    <t>Desiccant Door Kit - Total/one time charge</t>
  </si>
  <si>
    <t>Per Opening</t>
  </si>
  <si>
    <t>Forced Dry Air Injection into wet cavities such as walls and forcing out moisture</t>
  </si>
  <si>
    <t>Direct Expansion (DX) Unit - 1 Ton</t>
  </si>
  <si>
    <t>DX Unit - 5 Ton</t>
  </si>
  <si>
    <t>Direct Expansion (DX) Unit - 20/30 Ton</t>
  </si>
  <si>
    <t>Direct Expansion (DX) Unit - 60 / 70 Ton</t>
  </si>
  <si>
    <t>Flexible Duct</t>
  </si>
  <si>
    <t>Temporary Heat: 150k-300k BTU</t>
  </si>
  <si>
    <t>Temporary Heat: 300k-450k BTU</t>
  </si>
  <si>
    <t>TOTAL PAGE 6</t>
  </si>
  <si>
    <t>HVAC</t>
  </si>
  <si>
    <t>HVAC Cleaning Package (**)</t>
  </si>
  <si>
    <t>Video Inspection</t>
  </si>
  <si>
    <t>Odor Control</t>
  </si>
  <si>
    <t>Airless Sprayer</t>
  </si>
  <si>
    <t>Hydroxyl Machine</t>
  </si>
  <si>
    <t>Ozone Generator - Activated Oxygen</t>
  </si>
  <si>
    <t>Power</t>
  </si>
  <si>
    <t>Cable - 50- 100 ft.</t>
  </si>
  <si>
    <t>Cable Ramps</t>
  </si>
  <si>
    <t xml:space="preserve">Air Compressor </t>
  </si>
  <si>
    <t>Generator Portable</t>
  </si>
  <si>
    <t>Generator Cable - 5 Band</t>
  </si>
  <si>
    <t>Generator -20kW</t>
  </si>
  <si>
    <t>Generator - 50kW</t>
  </si>
  <si>
    <t>Generator - 150kW</t>
  </si>
  <si>
    <t>Generator - 200kW</t>
  </si>
  <si>
    <t>Generator - 300kW</t>
  </si>
  <si>
    <t>Generator - 500kW</t>
  </si>
  <si>
    <t>Generator - 1,000kW</t>
  </si>
  <si>
    <t>Splitter Panel  -400 Amp</t>
  </si>
  <si>
    <t>Power Distribution, 100-200 Amp</t>
  </si>
  <si>
    <t>800 Amp I- Line Panel</t>
  </si>
  <si>
    <t xml:space="preserve">Spider Box </t>
  </si>
  <si>
    <t>Safety and Site Services</t>
  </si>
  <si>
    <t>Imaging Cameras</t>
  </si>
  <si>
    <t>Per Project</t>
  </si>
  <si>
    <t>Demo Carts</t>
  </si>
  <si>
    <t>Floor Scraper - Electric</t>
  </si>
  <si>
    <t>Lighting - minimum 100' long String Lights</t>
  </si>
  <si>
    <t>Lighting - Demo Lights</t>
  </si>
  <si>
    <t>Lighting - Tower Mobile</t>
  </si>
  <si>
    <t>Lighting - Wobbles</t>
  </si>
  <si>
    <t>Lock-Out/Tag-Out Kit</t>
  </si>
  <si>
    <t>Personal Fall Protection (With Lanyard)</t>
  </si>
  <si>
    <t>Scaffolding, Bakers (Per Section)</t>
  </si>
  <si>
    <t>Scaffolding, Standard (Per Section)</t>
  </si>
  <si>
    <t>Trailers/Vehicles</t>
  </si>
  <si>
    <t>Golf Cart/Utility Vehicle</t>
  </si>
  <si>
    <t>Vehicle - Auto/Pick-up</t>
  </si>
  <si>
    <t>Vehicle - Box Truck</t>
  </si>
  <si>
    <t>Vehicle - Cargo/Passenger Van</t>
  </si>
  <si>
    <t>Vehicle - Mobile Command Center</t>
  </si>
  <si>
    <t>Vehicle - Onsite Recovery Trailer (minimum 53' long)</t>
  </si>
  <si>
    <t>Vehicle - Semi-Tractor</t>
  </si>
  <si>
    <t>Vehicle - Trailer/ Flatbed</t>
  </si>
  <si>
    <t>TOTAL PAGE 7</t>
  </si>
  <si>
    <t>Prime Areas Pricing: Indicate Below</t>
  </si>
  <si>
    <t>Prime Area Labor Rates – will be applied to projects within 25 miles from the center of the following areas: Boston, Chicago, Denver, Minneapolis, New York City, Washington, D.C. and within the entire states of Alaska, California, Hawaii, Oregon, Washington and all U.S. Territories. Prime Area Labor Rates may also apply when the governor of any of the 50 states has declared a state of emergency. These include, but are not limited to: epidemics, pandemics, storms, catastrophes, hurricanes, floods, earthquakes, wildfires and tornadoes, where labor availability is compromised and/or due to market conditions beyond our control. In the event where the above Prime Area Labor Rates are applied outside of the areas listed above the client must approve prior to. The above Prime Area Labor Rates will apply outside of the areas listed above only upon the client’s prior approval.</t>
  </si>
  <si>
    <t>Mobilization Costs: Indicate Below</t>
  </si>
  <si>
    <t>Mobilization/Travel – time for all personnel including, without limitation, managers, crew, labor subcontractors and other subcontractors will be billed portal to portal (office/warehouse to job site and return) at the rates provided in Servpro’s  T&amp;M pricing schedule. With a strong nationwide franchise network, we will attempt to mobilize qualified personnel and equipment as near to the loss site as we can. Client is also responsible for the mobilization and return costs of vehicles, equipment and trailers over 75 miles one way.</t>
  </si>
  <si>
    <t>Fuel Surcharge</t>
  </si>
  <si>
    <t>In the event a participating agency requests equipment and fuel will be provided by the vendor, please indicate your percentage (multiplier) increase here. The cost of the actual fuel will be based on the OPIS Index for that given day.</t>
  </si>
  <si>
    <t>Percentage (multiplier) increase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</si>
</sst>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8" x14ac:knownFonts="1">
    <font>
      <sz val="11"/>
      <color theme="1"/>
      <name val="Calibri"/>
      <family val="2"/>
      <scheme val="minor"/>
    </font>
    <font>
      <b/>
      <sz val="11"/>
      <color theme="1"/>
      <name val="Calibri"/>
      <family val="2"/>
      <scheme val="minor"/>
    </font>
    <font>
      <sz val="10"/>
      <color theme="1"/>
      <name val="Calibri"/>
      <family val="2"/>
      <scheme val="minor"/>
    </font>
    <font>
      <b/>
      <u/>
      <sz val="11"/>
      <color theme="1"/>
      <name val="Calibri"/>
      <family val="2"/>
      <scheme val="minor"/>
    </font>
    <font>
      <sz val="15"/>
      <color theme="1"/>
      <name val="Calibri"/>
      <family val="2"/>
      <scheme val="minor"/>
    </font>
    <font>
      <b/>
      <sz val="13"/>
      <color theme="1"/>
      <name val="Calibri"/>
      <family val="2"/>
      <scheme val="minor"/>
    </font>
    <font>
      <sz val="11"/>
      <color rgb="FF0070C0"/>
      <name val="Calibri"/>
      <family val="2"/>
      <scheme val="minor"/>
    </font>
    <font>
      <sz val="20"/>
      <color theme="1"/>
      <name val="Calibri"/>
      <family val="2"/>
      <scheme val="minor"/>
    </font>
    <font>
      <b/>
      <sz val="15"/>
      <color theme="1"/>
      <name val="Calibri"/>
      <family val="2"/>
      <scheme val="minor"/>
    </font>
    <font>
      <sz val="8"/>
      <name val="Calibri"/>
      <family val="2"/>
      <scheme val="minor"/>
    </font>
    <font>
      <sz val="11"/>
      <color theme="1"/>
      <name val="Calibri"/>
      <family val="2"/>
      <scheme val="minor"/>
    </font>
    <font>
      <b/>
      <sz val="10"/>
      <color theme="1"/>
      <name val="Calibri"/>
      <family val="2"/>
      <scheme val="minor"/>
    </font>
    <font>
      <b/>
      <u/>
      <sz val="10"/>
      <color theme="1"/>
      <name val="Calibri"/>
      <family val="2"/>
      <scheme val="minor"/>
    </font>
    <font>
      <b/>
      <sz val="10"/>
      <color theme="1"/>
      <name val="Arial"/>
      <family val="2"/>
    </font>
    <font>
      <sz val="10"/>
      <color theme="1"/>
      <name val="Arial"/>
      <family val="2"/>
    </font>
    <font>
      <sz val="10"/>
      <color theme="1"/>
      <name val="Calibri"/>
      <family val="2"/>
    </font>
    <font>
      <sz val="10"/>
      <name val="Calibri"/>
      <family val="2"/>
      <scheme val="minor"/>
    </font>
    <font>
      <u/>
      <sz val="10"/>
      <color theme="1"/>
      <name val="Calibri"/>
      <family val="2"/>
      <scheme val="minor"/>
    </font>
  </fonts>
  <fills count="13">
    <fill>
      <patternFill patternType="none"/>
    </fill>
    <fill>
      <patternFill patternType="gray125"/>
    </fill>
    <fill>
      <patternFill patternType="solid">
        <fgColor rgb="FFF74902"/>
        <bgColor indexed="64"/>
      </patternFill>
    </fill>
    <fill>
      <patternFill patternType="solid">
        <fgColor theme="9"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3"/>
        <bgColor indexed="64"/>
      </patternFill>
    </fill>
    <fill>
      <patternFill patternType="solid">
        <fgColor theme="8" tint="-0.499984740745262"/>
        <bgColor indexed="64"/>
      </patternFill>
    </fill>
    <fill>
      <patternFill patternType="solid">
        <fgColor rgb="FF002060"/>
        <bgColor indexed="64"/>
      </patternFill>
    </fill>
    <fill>
      <patternFill patternType="solid">
        <fgColor rgb="FFCA7CE2"/>
        <bgColor indexed="64"/>
      </patternFill>
    </fill>
    <fill>
      <patternFill patternType="solid">
        <fgColor rgb="FFFF0000"/>
        <bgColor indexed="64"/>
      </patternFill>
    </fill>
    <fill>
      <patternFill patternType="solid">
        <fgColor theme="6" tint="0.599963377788628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indexed="64"/>
      </left>
      <right style="thin">
        <color indexed="64"/>
      </right>
      <top/>
      <bottom/>
      <diagonal/>
    </border>
  </borders>
  <cellStyleXfs count="2">
    <xf numFmtId="0" fontId="0" fillId="0" borderId="0"/>
    <xf numFmtId="44" fontId="10" fillId="0" borderId="0" applyFont="0" applyFill="0" applyBorder="0" applyAlignment="0" applyProtection="0"/>
  </cellStyleXfs>
  <cellXfs count="154">
    <xf numFmtId="0" fontId="0" fillId="0" borderId="0" xfId="0"/>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xf>
    <xf numFmtId="164" fontId="0" fillId="0" borderId="1" xfId="0" applyNumberFormat="1" applyBorder="1" applyAlignment="1">
      <alignment horizontal="center" vertical="center"/>
    </xf>
    <xf numFmtId="0" fontId="0" fillId="4" borderId="1" xfId="0" applyFill="1" applyBorder="1" applyAlignment="1">
      <alignment horizontal="center" vertical="center" wrapText="1"/>
    </xf>
    <xf numFmtId="164" fontId="0" fillId="0" borderId="1" xfId="0" applyNumberFormat="1" applyBorder="1" applyAlignment="1">
      <alignment horizontal="right" vertical="center"/>
    </xf>
    <xf numFmtId="0" fontId="1" fillId="6" borderId="5" xfId="0" applyFont="1" applyFill="1" applyBorder="1" applyAlignment="1">
      <alignment horizontal="center" vertical="center" wrapText="1"/>
    </xf>
    <xf numFmtId="0" fontId="6" fillId="8" borderId="0" xfId="0" applyFont="1" applyFill="1" applyAlignment="1">
      <alignment horizontal="center" vertical="center"/>
    </xf>
    <xf numFmtId="0" fontId="0" fillId="8" borderId="0" xfId="0" applyFill="1" applyAlignment="1">
      <alignment horizontal="center" vertical="center"/>
    </xf>
    <xf numFmtId="0" fontId="2" fillId="0" borderId="1"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8" fontId="0" fillId="0" borderId="0" xfId="0" applyNumberFormat="1" applyAlignment="1">
      <alignment horizontal="center" vertical="center"/>
    </xf>
    <xf numFmtId="44" fontId="0" fillId="0" borderId="0" xfId="0" applyNumberFormat="1" applyAlignment="1">
      <alignment horizontal="center" vertical="center"/>
    </xf>
    <xf numFmtId="164" fontId="2" fillId="0" borderId="1" xfId="0" applyNumberFormat="1" applyFont="1" applyBorder="1" applyAlignment="1">
      <alignment horizontal="center" vertical="center" wrapText="1"/>
    </xf>
    <xf numFmtId="0" fontId="2" fillId="0" borderId="0" xfId="0" applyFont="1" applyAlignment="1">
      <alignment horizontal="center" vertical="center"/>
    </xf>
    <xf numFmtId="0" fontId="11" fillId="6" borderId="5" xfId="0" applyFont="1" applyFill="1" applyBorder="1" applyAlignment="1">
      <alignment horizontal="center" vertical="center" wrapText="1"/>
    </xf>
    <xf numFmtId="164" fontId="11" fillId="6" borderId="5"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0" fontId="2" fillId="11" borderId="1" xfId="0" applyFont="1" applyFill="1" applyBorder="1" applyAlignment="1">
      <alignment horizontal="center" vertical="center" wrapText="1"/>
    </xf>
    <xf numFmtId="164" fontId="2" fillId="11" borderId="1" xfId="0" applyNumberFormat="1" applyFont="1" applyFill="1" applyBorder="1" applyAlignment="1">
      <alignment horizontal="center" vertical="center" wrapText="1"/>
    </xf>
    <xf numFmtId="0" fontId="2" fillId="9" borderId="0" xfId="0" applyFont="1" applyFill="1" applyAlignment="1">
      <alignment horizontal="center" vertical="center" wrapText="1"/>
    </xf>
    <xf numFmtId="164" fontId="2" fillId="0" borderId="7" xfId="0" applyNumberFormat="1" applyFont="1" applyBorder="1" applyAlignment="1">
      <alignment horizontal="center" vertical="center" wrapText="1"/>
    </xf>
    <xf numFmtId="164" fontId="2" fillId="0" borderId="0" xfId="0" applyNumberFormat="1" applyFont="1" applyAlignment="1">
      <alignment horizontal="center" vertical="center"/>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164" fontId="14" fillId="0" borderId="1" xfId="0" applyNumberFormat="1" applyFont="1" applyBorder="1" applyAlignment="1">
      <alignment horizontal="center" vertical="center" wrapText="1"/>
    </xf>
    <xf numFmtId="0" fontId="14"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3" fontId="2" fillId="0" borderId="1" xfId="0" applyNumberFormat="1" applyFont="1" applyBorder="1" applyAlignment="1">
      <alignment horizontal="center" vertical="center" wrapText="1"/>
    </xf>
    <xf numFmtId="0" fontId="15" fillId="4" borderId="1" xfId="0" applyFont="1" applyFill="1" applyBorder="1" applyAlignment="1">
      <alignment horizontal="center" vertical="center" wrapText="1"/>
    </xf>
    <xf numFmtId="8" fontId="2" fillId="0" borderId="1" xfId="0" applyNumberFormat="1" applyFont="1" applyBorder="1" applyAlignment="1">
      <alignment horizontal="center" vertical="center" wrapText="1"/>
    </xf>
    <xf numFmtId="8" fontId="2" fillId="0" borderId="1" xfId="0" applyNumberFormat="1" applyFont="1" applyBorder="1" applyAlignment="1">
      <alignment horizontal="center" vertical="center"/>
    </xf>
    <xf numFmtId="0" fontId="2" fillId="7" borderId="1" xfId="0" applyFont="1" applyFill="1" applyBorder="1" applyAlignment="1">
      <alignment horizontal="center" vertical="center" wrapText="1"/>
    </xf>
    <xf numFmtId="164" fontId="2" fillId="9" borderId="1" xfId="0" applyNumberFormat="1"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horizontal="center" vertical="center"/>
    </xf>
    <xf numFmtId="0" fontId="2" fillId="12" borderId="1" xfId="0" applyFont="1" applyFill="1" applyBorder="1" applyAlignment="1">
      <alignment horizontal="center" vertical="center" wrapText="1"/>
    </xf>
    <xf numFmtId="8" fontId="2" fillId="12" borderId="1" xfId="0" applyNumberFormat="1" applyFont="1" applyFill="1" applyBorder="1" applyAlignment="1">
      <alignment horizontal="center" vertical="center"/>
    </xf>
    <xf numFmtId="0" fontId="2" fillId="7" borderId="5" xfId="0" applyFont="1" applyFill="1" applyBorder="1" applyAlignment="1">
      <alignment horizontal="center" vertical="center" wrapText="1"/>
    </xf>
    <xf numFmtId="164" fontId="2" fillId="0" borderId="5" xfId="0" applyNumberFormat="1" applyFont="1" applyBorder="1" applyAlignment="1">
      <alignment horizontal="center" vertical="center" wrapText="1"/>
    </xf>
    <xf numFmtId="164" fontId="2" fillId="9" borderId="5" xfId="0" applyNumberFormat="1" applyFont="1" applyFill="1" applyBorder="1" applyAlignment="1">
      <alignment horizontal="center" vertical="center" wrapText="1"/>
    </xf>
    <xf numFmtId="8" fontId="2" fillId="0" borderId="22" xfId="0" applyNumberFormat="1" applyFont="1" applyBorder="1" applyAlignment="1">
      <alignment horizontal="right" vertical="center" wrapText="1"/>
    </xf>
    <xf numFmtId="0" fontId="2" fillId="4" borderId="1" xfId="0" applyFont="1" applyFill="1" applyBorder="1" applyAlignment="1">
      <alignment horizontal="center" vertical="center"/>
    </xf>
    <xf numFmtId="44" fontId="2" fillId="0" borderId="1" xfId="1" applyFont="1" applyBorder="1" applyAlignment="1">
      <alignment horizontal="center" vertical="center" wrapText="1"/>
    </xf>
    <xf numFmtId="0" fontId="16" fillId="11"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44" fontId="2" fillId="0" borderId="0" xfId="0" applyNumberFormat="1" applyFont="1" applyAlignment="1">
      <alignment horizontal="center" vertical="center"/>
    </xf>
    <xf numFmtId="44" fontId="2" fillId="4" borderId="1" xfId="1" applyFont="1" applyFill="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1" fillId="0" borderId="8" xfId="0" applyFont="1" applyBorder="1" applyAlignment="1">
      <alignment horizontal="center" vertical="center"/>
    </xf>
    <xf numFmtId="0" fontId="1" fillId="0" borderId="1" xfId="0" applyFont="1" applyBorder="1" applyAlignment="1">
      <alignment horizontal="center" vertical="center"/>
    </xf>
    <xf numFmtId="9" fontId="0" fillId="0" borderId="8" xfId="0" applyNumberFormat="1" applyBorder="1" applyAlignment="1">
      <alignment horizontal="left"/>
    </xf>
    <xf numFmtId="0" fontId="0" fillId="0" borderId="1" xfId="0" applyBorder="1"/>
    <xf numFmtId="0" fontId="5" fillId="4" borderId="1" xfId="0" applyFont="1" applyFill="1" applyBorder="1" applyAlignment="1">
      <alignment horizontal="center" vertical="center"/>
    </xf>
    <xf numFmtId="0" fontId="0" fillId="0" borderId="14"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0" fillId="0" borderId="13" xfId="0" applyBorder="1" applyAlignment="1">
      <alignment horizontal="left" vertical="center" wrapText="1"/>
    </xf>
    <xf numFmtId="0" fontId="0" fillId="0" borderId="17" xfId="0" applyBorder="1" applyAlignment="1">
      <alignment horizontal="left"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0" fillId="0" borderId="6" xfId="0" applyBorder="1" applyAlignment="1">
      <alignment horizontal="center" vertical="center"/>
    </xf>
    <xf numFmtId="0" fontId="0" fillId="0" borderId="8" xfId="0" applyBorder="1" applyAlignment="1">
      <alignment horizontal="center" vertical="center"/>
    </xf>
    <xf numFmtId="0" fontId="3" fillId="5" borderId="1" xfId="0" applyFont="1" applyFill="1" applyBorder="1" applyAlignment="1">
      <alignment horizontal="center" vertical="center" wrapText="1"/>
    </xf>
    <xf numFmtId="0" fontId="7" fillId="5" borderId="0" xfId="0" applyFont="1" applyFill="1" applyAlignment="1">
      <alignment horizontal="center" vertical="center" wrapText="1"/>
    </xf>
    <xf numFmtId="0" fontId="0" fillId="0" borderId="0" xfId="0" applyAlignment="1">
      <alignment horizontal="center" vertical="center" wrapText="1"/>
    </xf>
    <xf numFmtId="0" fontId="4" fillId="5" borderId="0" xfId="0" applyFont="1" applyFill="1" applyAlignment="1">
      <alignment horizontal="center" vertical="center" wrapText="1"/>
    </xf>
    <xf numFmtId="0" fontId="8" fillId="2" borderId="12" xfId="0" applyFont="1" applyFill="1" applyBorder="1" applyAlignment="1">
      <alignment horizontal="center" vertical="center" wrapText="1"/>
    </xf>
    <xf numFmtId="0" fontId="8" fillId="2" borderId="0" xfId="0" applyFont="1" applyFill="1" applyAlignment="1">
      <alignment horizontal="center" vertical="center" wrapText="1"/>
    </xf>
    <xf numFmtId="0" fontId="13" fillId="3" borderId="15"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6"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10" borderId="13" xfId="0" applyFont="1" applyFill="1" applyBorder="1" applyAlignment="1">
      <alignment horizontal="center" vertical="center" wrapText="1"/>
    </xf>
    <xf numFmtId="0" fontId="11" fillId="10" borderId="17"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3"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0" xfId="0" applyFont="1" applyAlignment="1">
      <alignment horizontal="center" vertical="center" wrapText="1"/>
    </xf>
    <xf numFmtId="0" fontId="2" fillId="0" borderId="16" xfId="0" applyFont="1" applyBorder="1" applyAlignment="1">
      <alignment horizontal="center" vertical="center" wrapText="1"/>
    </xf>
    <xf numFmtId="0" fontId="16" fillId="4" borderId="1" xfId="0" applyFont="1" applyFill="1" applyBorder="1" applyAlignment="1">
      <alignment horizontal="center" vertical="center" wrapText="1"/>
    </xf>
    <xf numFmtId="0" fontId="16" fillId="4" borderId="1" xfId="0" applyFont="1" applyFill="1" applyBorder="1" applyAlignment="1">
      <alignment horizontal="center" vertical="center"/>
    </xf>
    <xf numFmtId="0" fontId="11" fillId="6" borderId="1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1" fillId="0" borderId="1" xfId="0" applyFont="1" applyBorder="1" applyAlignment="1">
      <alignment horizontal="center" vertical="center" wrapText="1"/>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6" xfId="0" applyFont="1" applyFill="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7" fillId="3" borderId="7" xfId="0" applyFont="1" applyFill="1" applyBorder="1" applyAlignment="1">
      <alignment horizontal="center" vertical="center" wrapText="1"/>
    </xf>
    <xf numFmtId="0" fontId="17" fillId="3" borderId="8" xfId="0" applyFont="1" applyFill="1" applyBorder="1" applyAlignment="1">
      <alignment horizontal="center" vertical="center" wrapText="1"/>
    </xf>
    <xf numFmtId="0" fontId="2" fillId="6" borderId="1" xfId="0" applyFont="1" applyFill="1" applyBorder="1" applyAlignment="1">
      <alignment horizontal="center" vertical="center"/>
    </xf>
    <xf numFmtId="0" fontId="11" fillId="0" borderId="1" xfId="0" applyFont="1" applyBorder="1" applyAlignment="1">
      <alignment horizontal="center" vertical="center"/>
    </xf>
    <xf numFmtId="0" fontId="11" fillId="4" borderId="1"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4" borderId="1" xfId="0" applyFont="1" applyFill="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colors>
    <mruColors>
      <color rgb="FFCA7C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5A989-AF0C-4271-A1FF-7B8C196104B8}">
  <sheetPr>
    <pageSetUpPr fitToPage="1"/>
  </sheetPr>
  <dimension ref="A1:I30"/>
  <sheetViews>
    <sheetView view="pageBreakPreview" zoomScale="90" zoomScaleNormal="70" zoomScaleSheetLayoutView="90" zoomScalePageLayoutView="70" workbookViewId="0">
      <selection activeCell="B26" sqref="B26"/>
    </sheetView>
  </sheetViews>
  <sheetFormatPr defaultColWidth="9.28515625" defaultRowHeight="12.75" x14ac:dyDescent="0.25"/>
  <cols>
    <col min="1" max="1" width="17.85546875" style="2" customWidth="1"/>
    <col min="2" max="2" width="9.140625" style="2" bestFit="1" customWidth="1"/>
    <col min="3" max="3" width="8.28515625" style="2" bestFit="1" customWidth="1"/>
    <col min="4" max="4" width="9.140625" style="2" bestFit="1" customWidth="1"/>
    <col min="5" max="5" width="8.28515625" style="2" bestFit="1" customWidth="1"/>
    <col min="6" max="6" width="18.42578125" style="2" customWidth="1"/>
    <col min="7" max="7" width="8.28515625" style="2" bestFit="1" customWidth="1"/>
    <col min="8" max="8" width="18.28515625" style="2" customWidth="1"/>
    <col min="9" max="9" width="8.28515625" style="2" bestFit="1" customWidth="1"/>
    <col min="10" max="16384" width="9.28515625" style="2"/>
  </cols>
  <sheetData>
    <row r="1" spans="1:9" ht="26.25" x14ac:dyDescent="0.25">
      <c r="A1" s="85" t="s">
        <v>0</v>
      </c>
      <c r="B1" s="85"/>
      <c r="C1" s="85"/>
      <c r="D1" s="85"/>
      <c r="E1" s="85"/>
      <c r="F1" s="86"/>
      <c r="G1" s="86"/>
      <c r="H1" s="86"/>
      <c r="I1" s="86"/>
    </row>
    <row r="2" spans="1:9" ht="19.5" x14ac:dyDescent="0.25">
      <c r="A2" s="87" t="s">
        <v>1</v>
      </c>
      <c r="B2" s="87"/>
      <c r="C2" s="87"/>
      <c r="D2" s="87"/>
      <c r="E2" s="87"/>
      <c r="F2" s="86"/>
      <c r="G2" s="86"/>
      <c r="H2" s="86"/>
      <c r="I2" s="86"/>
    </row>
    <row r="3" spans="1:9" ht="19.5" x14ac:dyDescent="0.25">
      <c r="A3" s="88" t="s">
        <v>2</v>
      </c>
      <c r="B3" s="89"/>
      <c r="C3" s="89"/>
      <c r="D3" s="89"/>
      <c r="E3" s="89"/>
      <c r="F3" s="86"/>
      <c r="G3" s="86"/>
      <c r="H3" s="86"/>
      <c r="I3" s="86"/>
    </row>
    <row r="4" spans="1:9" x14ac:dyDescent="0.25">
      <c r="A4" s="90" t="s">
        <v>3</v>
      </c>
      <c r="B4" s="91"/>
      <c r="C4" s="91"/>
      <c r="D4" s="91"/>
      <c r="E4" s="91"/>
      <c r="F4" s="92"/>
      <c r="G4" s="92"/>
      <c r="H4" s="92"/>
      <c r="I4" s="92"/>
    </row>
    <row r="5" spans="1:9" ht="51" x14ac:dyDescent="0.25">
      <c r="A5" s="26" t="s">
        <v>4</v>
      </c>
      <c r="B5" s="26" t="s">
        <v>5</v>
      </c>
      <c r="C5" s="26" t="s">
        <v>6</v>
      </c>
      <c r="D5" s="26" t="s">
        <v>7</v>
      </c>
      <c r="E5" s="26" t="s">
        <v>6</v>
      </c>
      <c r="F5" s="26" t="s">
        <v>8</v>
      </c>
      <c r="G5" s="26" t="s">
        <v>6</v>
      </c>
      <c r="H5" s="26" t="s">
        <v>9</v>
      </c>
      <c r="I5" s="26" t="s">
        <v>6</v>
      </c>
    </row>
    <row r="6" spans="1:9" x14ac:dyDescent="0.25">
      <c r="A6" s="27" t="s">
        <v>10</v>
      </c>
      <c r="B6" s="28">
        <v>145</v>
      </c>
      <c r="C6" s="27" t="s">
        <v>11</v>
      </c>
      <c r="D6" s="28">
        <v>217.5</v>
      </c>
      <c r="E6" s="27" t="s">
        <v>11</v>
      </c>
      <c r="F6" s="28">
        <f>B6*1.3</f>
        <v>188.5</v>
      </c>
      <c r="G6" s="27" t="s">
        <v>11</v>
      </c>
      <c r="H6" s="28">
        <f>F6*1.5</f>
        <v>282.75</v>
      </c>
      <c r="I6" s="27" t="s">
        <v>11</v>
      </c>
    </row>
    <row r="7" spans="1:9" x14ac:dyDescent="0.25">
      <c r="A7" s="27" t="s">
        <v>12</v>
      </c>
      <c r="B7" s="28">
        <v>135</v>
      </c>
      <c r="C7" s="27" t="s">
        <v>11</v>
      </c>
      <c r="D7" s="28">
        <v>202.5</v>
      </c>
      <c r="E7" s="27" t="s">
        <v>11</v>
      </c>
      <c r="F7" s="28">
        <f t="shared" ref="F7:F25" si="0">B7*1.3</f>
        <v>175.5</v>
      </c>
      <c r="G7" s="27" t="s">
        <v>11</v>
      </c>
      <c r="H7" s="28">
        <f t="shared" ref="H7:H25" si="1">F7*1.5</f>
        <v>263.25</v>
      </c>
      <c r="I7" s="27" t="s">
        <v>11</v>
      </c>
    </row>
    <row r="8" spans="1:9" x14ac:dyDescent="0.25">
      <c r="A8" s="27" t="s">
        <v>13</v>
      </c>
      <c r="B8" s="28">
        <v>115</v>
      </c>
      <c r="C8" s="27" t="s">
        <v>11</v>
      </c>
      <c r="D8" s="28">
        <v>172.5</v>
      </c>
      <c r="E8" s="27" t="s">
        <v>11</v>
      </c>
      <c r="F8" s="28">
        <f t="shared" si="0"/>
        <v>149.5</v>
      </c>
      <c r="G8" s="27" t="s">
        <v>11</v>
      </c>
      <c r="H8" s="28">
        <f t="shared" si="1"/>
        <v>224.25</v>
      </c>
      <c r="I8" s="27" t="s">
        <v>11</v>
      </c>
    </row>
    <row r="9" spans="1:9" ht="25.5" x14ac:dyDescent="0.25">
      <c r="A9" s="27" t="s">
        <v>14</v>
      </c>
      <c r="B9" s="28">
        <v>93</v>
      </c>
      <c r="C9" s="27" t="s">
        <v>11</v>
      </c>
      <c r="D9" s="28">
        <v>139.5</v>
      </c>
      <c r="E9" s="27" t="s">
        <v>11</v>
      </c>
      <c r="F9" s="28">
        <f t="shared" si="0"/>
        <v>120.9</v>
      </c>
      <c r="G9" s="27" t="s">
        <v>11</v>
      </c>
      <c r="H9" s="28">
        <f t="shared" si="1"/>
        <v>181.35000000000002</v>
      </c>
      <c r="I9" s="27" t="s">
        <v>11</v>
      </c>
    </row>
    <row r="10" spans="1:9" ht="25.5" x14ac:dyDescent="0.25">
      <c r="A10" s="27" t="s">
        <v>15</v>
      </c>
      <c r="B10" s="28">
        <v>87</v>
      </c>
      <c r="C10" s="27" t="s">
        <v>11</v>
      </c>
      <c r="D10" s="28">
        <v>130.5</v>
      </c>
      <c r="E10" s="27" t="s">
        <v>11</v>
      </c>
      <c r="F10" s="28">
        <f t="shared" si="0"/>
        <v>113.10000000000001</v>
      </c>
      <c r="G10" s="27" t="s">
        <v>11</v>
      </c>
      <c r="H10" s="28">
        <f t="shared" si="1"/>
        <v>169.65</v>
      </c>
      <c r="I10" s="27" t="s">
        <v>11</v>
      </c>
    </row>
    <row r="11" spans="1:9" x14ac:dyDescent="0.25">
      <c r="A11" s="27" t="s">
        <v>16</v>
      </c>
      <c r="B11" s="28">
        <v>95</v>
      </c>
      <c r="C11" s="27" t="s">
        <v>11</v>
      </c>
      <c r="D11" s="28">
        <v>142.5</v>
      </c>
      <c r="E11" s="27" t="s">
        <v>11</v>
      </c>
      <c r="F11" s="28">
        <f t="shared" si="0"/>
        <v>123.5</v>
      </c>
      <c r="G11" s="27" t="s">
        <v>11</v>
      </c>
      <c r="H11" s="28">
        <f t="shared" si="1"/>
        <v>185.25</v>
      </c>
      <c r="I11" s="27" t="s">
        <v>11</v>
      </c>
    </row>
    <row r="12" spans="1:9" ht="25.5" x14ac:dyDescent="0.25">
      <c r="A12" s="27" t="s">
        <v>17</v>
      </c>
      <c r="B12" s="28">
        <v>85</v>
      </c>
      <c r="C12" s="27" t="s">
        <v>11</v>
      </c>
      <c r="D12" s="28">
        <v>127.5</v>
      </c>
      <c r="E12" s="27" t="s">
        <v>11</v>
      </c>
      <c r="F12" s="28">
        <f t="shared" si="0"/>
        <v>110.5</v>
      </c>
      <c r="G12" s="27" t="s">
        <v>11</v>
      </c>
      <c r="H12" s="28">
        <f t="shared" si="1"/>
        <v>165.75</v>
      </c>
      <c r="I12" s="27" t="s">
        <v>11</v>
      </c>
    </row>
    <row r="13" spans="1:9" ht="25.5" x14ac:dyDescent="0.25">
      <c r="A13" s="27" t="s">
        <v>18</v>
      </c>
      <c r="B13" s="28">
        <v>77</v>
      </c>
      <c r="C13" s="27" t="s">
        <v>11</v>
      </c>
      <c r="D13" s="28">
        <v>115.5</v>
      </c>
      <c r="E13" s="27" t="s">
        <v>11</v>
      </c>
      <c r="F13" s="28">
        <f t="shared" si="0"/>
        <v>100.10000000000001</v>
      </c>
      <c r="G13" s="27" t="s">
        <v>11</v>
      </c>
      <c r="H13" s="28">
        <f t="shared" si="1"/>
        <v>150.15</v>
      </c>
      <c r="I13" s="27" t="s">
        <v>11</v>
      </c>
    </row>
    <row r="14" spans="1:9" ht="25.5" x14ac:dyDescent="0.25">
      <c r="A14" s="27" t="s">
        <v>19</v>
      </c>
      <c r="B14" s="28">
        <v>70</v>
      </c>
      <c r="C14" s="27" t="s">
        <v>11</v>
      </c>
      <c r="D14" s="28">
        <v>105</v>
      </c>
      <c r="E14" s="27" t="s">
        <v>11</v>
      </c>
      <c r="F14" s="28">
        <f t="shared" si="0"/>
        <v>91</v>
      </c>
      <c r="G14" s="27" t="s">
        <v>11</v>
      </c>
      <c r="H14" s="28">
        <f t="shared" si="1"/>
        <v>136.5</v>
      </c>
      <c r="I14" s="27" t="s">
        <v>11</v>
      </c>
    </row>
    <row r="15" spans="1:9" ht="25.5" x14ac:dyDescent="0.25">
      <c r="A15" s="27" t="s">
        <v>20</v>
      </c>
      <c r="B15" s="28">
        <v>69</v>
      </c>
      <c r="C15" s="27" t="s">
        <v>11</v>
      </c>
      <c r="D15" s="28">
        <v>103.5</v>
      </c>
      <c r="E15" s="27" t="s">
        <v>11</v>
      </c>
      <c r="F15" s="28">
        <f t="shared" si="0"/>
        <v>89.7</v>
      </c>
      <c r="G15" s="27" t="s">
        <v>11</v>
      </c>
      <c r="H15" s="28">
        <f t="shared" si="1"/>
        <v>134.55000000000001</v>
      </c>
      <c r="I15" s="27" t="s">
        <v>11</v>
      </c>
    </row>
    <row r="16" spans="1:9" x14ac:dyDescent="0.25">
      <c r="A16" s="29" t="s">
        <v>21</v>
      </c>
      <c r="B16" s="28">
        <v>68</v>
      </c>
      <c r="C16" s="27" t="s">
        <v>11</v>
      </c>
      <c r="D16" s="28">
        <v>102</v>
      </c>
      <c r="E16" s="27" t="s">
        <v>11</v>
      </c>
      <c r="F16" s="28">
        <f t="shared" si="0"/>
        <v>88.4</v>
      </c>
      <c r="G16" s="27" t="s">
        <v>11</v>
      </c>
      <c r="H16" s="28">
        <f t="shared" si="1"/>
        <v>132.60000000000002</v>
      </c>
      <c r="I16" s="27" t="s">
        <v>11</v>
      </c>
    </row>
    <row r="17" spans="1:9" ht="25.5" x14ac:dyDescent="0.25">
      <c r="A17" s="29" t="s">
        <v>22</v>
      </c>
      <c r="B17" s="28">
        <v>66</v>
      </c>
      <c r="C17" s="27" t="s">
        <v>11</v>
      </c>
      <c r="D17" s="28">
        <v>99</v>
      </c>
      <c r="E17" s="27" t="s">
        <v>11</v>
      </c>
      <c r="F17" s="28">
        <f t="shared" si="0"/>
        <v>85.8</v>
      </c>
      <c r="G17" s="27" t="s">
        <v>11</v>
      </c>
      <c r="H17" s="28">
        <f t="shared" si="1"/>
        <v>128.69999999999999</v>
      </c>
      <c r="I17" s="27" t="s">
        <v>11</v>
      </c>
    </row>
    <row r="18" spans="1:9" ht="25.5" x14ac:dyDescent="0.25">
      <c r="A18" s="29" t="s">
        <v>23</v>
      </c>
      <c r="B18" s="28">
        <v>65</v>
      </c>
      <c r="C18" s="27" t="s">
        <v>11</v>
      </c>
      <c r="D18" s="28">
        <v>97.5</v>
      </c>
      <c r="E18" s="27" t="s">
        <v>11</v>
      </c>
      <c r="F18" s="28">
        <f t="shared" si="0"/>
        <v>84.5</v>
      </c>
      <c r="G18" s="27" t="s">
        <v>11</v>
      </c>
      <c r="H18" s="28">
        <f t="shared" si="1"/>
        <v>126.75</v>
      </c>
      <c r="I18" s="27" t="s">
        <v>11</v>
      </c>
    </row>
    <row r="19" spans="1:9" x14ac:dyDescent="0.25">
      <c r="A19" s="29" t="s">
        <v>24</v>
      </c>
      <c r="B19" s="28">
        <v>65</v>
      </c>
      <c r="C19" s="27" t="s">
        <v>11</v>
      </c>
      <c r="D19" s="28">
        <v>97.5</v>
      </c>
      <c r="E19" s="27" t="s">
        <v>11</v>
      </c>
      <c r="F19" s="28">
        <f t="shared" si="0"/>
        <v>84.5</v>
      </c>
      <c r="G19" s="27" t="s">
        <v>11</v>
      </c>
      <c r="H19" s="28">
        <f t="shared" si="1"/>
        <v>126.75</v>
      </c>
      <c r="I19" s="27" t="s">
        <v>11</v>
      </c>
    </row>
    <row r="20" spans="1:9" x14ac:dyDescent="0.25">
      <c r="A20" s="29" t="s">
        <v>25</v>
      </c>
      <c r="B20" s="28">
        <v>63</v>
      </c>
      <c r="C20" s="27" t="s">
        <v>11</v>
      </c>
      <c r="D20" s="28">
        <v>94.5</v>
      </c>
      <c r="E20" s="27" t="s">
        <v>11</v>
      </c>
      <c r="F20" s="28">
        <f t="shared" si="0"/>
        <v>81.900000000000006</v>
      </c>
      <c r="G20" s="27" t="s">
        <v>11</v>
      </c>
      <c r="H20" s="28">
        <f t="shared" si="1"/>
        <v>122.85000000000001</v>
      </c>
      <c r="I20" s="27" t="s">
        <v>11</v>
      </c>
    </row>
    <row r="21" spans="1:9" ht="25.5" x14ac:dyDescent="0.25">
      <c r="A21" s="29" t="s">
        <v>26</v>
      </c>
      <c r="B21" s="28">
        <v>57</v>
      </c>
      <c r="C21" s="27" t="s">
        <v>11</v>
      </c>
      <c r="D21" s="28">
        <v>85.5</v>
      </c>
      <c r="E21" s="27" t="s">
        <v>11</v>
      </c>
      <c r="F21" s="28">
        <f t="shared" si="0"/>
        <v>74.100000000000009</v>
      </c>
      <c r="G21" s="27" t="s">
        <v>11</v>
      </c>
      <c r="H21" s="28">
        <f t="shared" si="1"/>
        <v>111.15</v>
      </c>
      <c r="I21" s="27" t="s">
        <v>11</v>
      </c>
    </row>
    <row r="22" spans="1:9" x14ac:dyDescent="0.25">
      <c r="A22" s="29" t="s">
        <v>27</v>
      </c>
      <c r="B22" s="28">
        <v>44</v>
      </c>
      <c r="C22" s="27" t="s">
        <v>11</v>
      </c>
      <c r="D22" s="28">
        <v>66</v>
      </c>
      <c r="E22" s="27" t="s">
        <v>11</v>
      </c>
      <c r="F22" s="28">
        <f t="shared" si="0"/>
        <v>57.2</v>
      </c>
      <c r="G22" s="27" t="s">
        <v>11</v>
      </c>
      <c r="H22" s="28">
        <f t="shared" si="1"/>
        <v>85.800000000000011</v>
      </c>
      <c r="I22" s="27" t="s">
        <v>11</v>
      </c>
    </row>
    <row r="23" spans="1:9" x14ac:dyDescent="0.25">
      <c r="A23" s="27" t="s">
        <v>28</v>
      </c>
      <c r="B23" s="28">
        <v>4</v>
      </c>
      <c r="C23" s="27" t="s">
        <v>11</v>
      </c>
      <c r="D23" s="28">
        <v>4</v>
      </c>
      <c r="E23" s="27" t="s">
        <v>11</v>
      </c>
      <c r="F23" s="28">
        <v>4</v>
      </c>
      <c r="G23" s="27" t="s">
        <v>11</v>
      </c>
      <c r="H23" s="28">
        <v>4</v>
      </c>
      <c r="I23" s="27" t="s">
        <v>11</v>
      </c>
    </row>
    <row r="24" spans="1:9" x14ac:dyDescent="0.25">
      <c r="A24" s="29" t="s">
        <v>29</v>
      </c>
      <c r="B24" s="28">
        <v>105</v>
      </c>
      <c r="C24" s="27" t="s">
        <v>11</v>
      </c>
      <c r="D24" s="28">
        <v>157.5</v>
      </c>
      <c r="E24" s="27" t="s">
        <v>11</v>
      </c>
      <c r="F24" s="28">
        <f t="shared" si="0"/>
        <v>136.5</v>
      </c>
      <c r="G24" s="27" t="s">
        <v>11</v>
      </c>
      <c r="H24" s="28">
        <f t="shared" si="1"/>
        <v>204.75</v>
      </c>
      <c r="I24" s="27" t="s">
        <v>11</v>
      </c>
    </row>
    <row r="25" spans="1:9" x14ac:dyDescent="0.25">
      <c r="A25" s="29" t="s">
        <v>30</v>
      </c>
      <c r="B25" s="28">
        <v>105</v>
      </c>
      <c r="C25" s="27" t="s">
        <v>11</v>
      </c>
      <c r="D25" s="28">
        <v>157.5</v>
      </c>
      <c r="E25" s="27" t="s">
        <v>11</v>
      </c>
      <c r="F25" s="28">
        <f t="shared" si="0"/>
        <v>136.5</v>
      </c>
      <c r="G25" s="27" t="s">
        <v>11</v>
      </c>
      <c r="H25" s="28">
        <f t="shared" si="1"/>
        <v>204.75</v>
      </c>
      <c r="I25" s="27" t="s">
        <v>11</v>
      </c>
    </row>
    <row r="26" spans="1:9" ht="38.25" x14ac:dyDescent="0.25">
      <c r="A26" s="27" t="s">
        <v>31</v>
      </c>
      <c r="B26" s="28">
        <v>200</v>
      </c>
      <c r="C26" s="27" t="s">
        <v>11</v>
      </c>
      <c r="D26" s="28"/>
      <c r="E26" s="27" t="s">
        <v>11</v>
      </c>
      <c r="F26" s="28">
        <v>200</v>
      </c>
      <c r="G26" s="27" t="s">
        <v>11</v>
      </c>
      <c r="H26" s="28"/>
      <c r="I26" s="27" t="s">
        <v>11</v>
      </c>
    </row>
    <row r="27" spans="1:9" x14ac:dyDescent="0.25">
      <c r="A27" s="27"/>
      <c r="B27" s="28"/>
      <c r="C27" s="27"/>
      <c r="D27" s="28"/>
      <c r="E27" s="27"/>
      <c r="F27" s="10"/>
      <c r="G27" s="27"/>
      <c r="H27" s="28"/>
      <c r="I27" s="27"/>
    </row>
    <row r="28" spans="1:9" x14ac:dyDescent="0.25">
      <c r="A28" s="27"/>
      <c r="B28" s="28"/>
      <c r="C28" s="27"/>
      <c r="D28" s="28"/>
      <c r="E28" s="27"/>
      <c r="F28" s="10"/>
      <c r="G28" s="27"/>
      <c r="H28" s="28"/>
      <c r="I28" s="27"/>
    </row>
    <row r="29" spans="1:9" x14ac:dyDescent="0.25">
      <c r="A29" s="27"/>
      <c r="B29" s="28"/>
      <c r="C29" s="27"/>
      <c r="D29" s="28"/>
      <c r="E29" s="27"/>
      <c r="F29" s="10"/>
      <c r="G29" s="27"/>
      <c r="H29" s="28"/>
      <c r="I29" s="27"/>
    </row>
    <row r="30" spans="1:9" x14ac:dyDescent="0.25">
      <c r="A30" s="26" t="s">
        <v>32</v>
      </c>
      <c r="B30" s="28">
        <f>SUM(B6:B29)</f>
        <v>1813</v>
      </c>
      <c r="C30" s="27"/>
      <c r="D30" s="28">
        <f>SUM(D6:D29)</f>
        <v>2417.5</v>
      </c>
      <c r="E30" s="27"/>
      <c r="F30" s="15">
        <f>SUM(F6:F29)</f>
        <v>2295.6999999999998</v>
      </c>
      <c r="G30" s="27"/>
      <c r="H30" s="28">
        <f>SUM(H6:H29)</f>
        <v>3141.55</v>
      </c>
      <c r="I30" s="27"/>
    </row>
  </sheetData>
  <mergeCells count="4">
    <mergeCell ref="A1:I1"/>
    <mergeCell ref="A2:I2"/>
    <mergeCell ref="A3:I3"/>
    <mergeCell ref="A4:I4"/>
  </mergeCells>
  <phoneticPr fontId="9" type="noConversion"/>
  <printOptions gridLines="1"/>
  <pageMargins left="0.5" right="0.5" top="0.5" bottom="0.5" header="0.3" footer="0.3"/>
  <pageSetup scale="90" fitToHeight="0" orientation="portrait" r:id="rId1"/>
  <headerFooter>
    <oddFooter>&amp;L2025&amp;C24COR-012&amp;RInitial:______</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6654C-3950-4269-BAA2-705F1D9007BA}">
  <sheetPr>
    <pageSetUpPr fitToPage="1"/>
  </sheetPr>
  <dimension ref="A1:K45"/>
  <sheetViews>
    <sheetView view="pageBreakPreview" zoomScale="98" zoomScaleNormal="100" zoomScaleSheetLayoutView="98" workbookViewId="0">
      <selection activeCell="A40" sqref="A40:D40"/>
    </sheetView>
  </sheetViews>
  <sheetFormatPr defaultColWidth="9.28515625" defaultRowHeight="12.75" x14ac:dyDescent="0.25"/>
  <cols>
    <col min="1" max="2" width="9.28515625" style="2"/>
    <col min="3" max="3" width="7.7109375" style="2" customWidth="1"/>
    <col min="4" max="4" width="5" style="2" customWidth="1"/>
    <col min="5" max="5" width="10.28515625" style="2" customWidth="1"/>
    <col min="6" max="6" width="11.28515625" style="2" bestFit="1" customWidth="1"/>
    <col min="7" max="7" width="8.42578125" style="2" customWidth="1"/>
    <col min="8" max="8" width="25.42578125" style="2" customWidth="1"/>
    <col min="9" max="9" width="8.28515625" style="2" customWidth="1"/>
    <col min="10" max="10" width="4.42578125" style="2" bestFit="1" customWidth="1"/>
    <col min="11" max="11" width="10.28515625" style="2" customWidth="1"/>
    <col min="12" max="16384" width="9.28515625" style="2"/>
  </cols>
  <sheetData>
    <row r="1" spans="1:11" x14ac:dyDescent="0.25">
      <c r="A1" s="99" t="s">
        <v>33</v>
      </c>
      <c r="B1" s="100"/>
      <c r="C1" s="100"/>
      <c r="D1" s="100"/>
      <c r="E1" s="100"/>
      <c r="F1" s="100"/>
      <c r="G1" s="100"/>
      <c r="H1" s="100"/>
      <c r="I1" s="100"/>
      <c r="J1" s="100"/>
      <c r="K1" s="101"/>
    </row>
    <row r="2" spans="1:11" x14ac:dyDescent="0.25">
      <c r="A2" s="105" t="s">
        <v>34</v>
      </c>
      <c r="B2" s="105"/>
      <c r="C2" s="105"/>
      <c r="D2" s="105"/>
      <c r="E2" s="105"/>
      <c r="F2" s="105"/>
      <c r="G2" s="105"/>
      <c r="H2" s="105"/>
      <c r="I2" s="105"/>
      <c r="J2" s="105"/>
      <c r="K2" s="106"/>
    </row>
    <row r="3" spans="1:11" x14ac:dyDescent="0.25">
      <c r="A3" s="102" t="s">
        <v>35</v>
      </c>
      <c r="B3" s="102"/>
      <c r="C3" s="102"/>
      <c r="D3" s="102"/>
      <c r="E3" s="102"/>
      <c r="F3" s="102"/>
      <c r="G3" s="102"/>
      <c r="H3" s="102"/>
      <c r="I3" s="102"/>
      <c r="J3" s="102"/>
      <c r="K3" s="103"/>
    </row>
    <row r="4" spans="1:11" ht="27.6" customHeight="1" x14ac:dyDescent="0.25">
      <c r="A4" s="98" t="s">
        <v>36</v>
      </c>
      <c r="B4" s="98"/>
      <c r="C4" s="98"/>
      <c r="D4" s="98"/>
      <c r="E4" s="30" t="s">
        <v>37</v>
      </c>
      <c r="F4" s="30" t="s">
        <v>38</v>
      </c>
      <c r="G4" s="30" t="s">
        <v>39</v>
      </c>
      <c r="H4" s="104" t="s">
        <v>40</v>
      </c>
      <c r="I4" s="104" t="s">
        <v>41</v>
      </c>
      <c r="J4" s="104" t="s">
        <v>42</v>
      </c>
      <c r="K4" s="104" t="s">
        <v>43</v>
      </c>
    </row>
    <row r="5" spans="1:11" x14ac:dyDescent="0.25">
      <c r="A5" s="97" t="s">
        <v>44</v>
      </c>
      <c r="B5" s="97"/>
      <c r="C5" s="97"/>
      <c r="D5" s="97"/>
      <c r="E5" s="97"/>
      <c r="F5" s="97"/>
      <c r="G5" s="97"/>
      <c r="H5" s="104"/>
      <c r="I5" s="104"/>
      <c r="J5" s="104"/>
      <c r="K5" s="104"/>
    </row>
    <row r="6" spans="1:11" x14ac:dyDescent="0.25">
      <c r="A6" s="96" t="s">
        <v>45</v>
      </c>
      <c r="B6" s="96"/>
      <c r="C6" s="96"/>
      <c r="D6" s="96"/>
      <c r="E6" s="19" t="s">
        <v>46</v>
      </c>
      <c r="F6" s="19"/>
      <c r="G6" s="32" t="s">
        <v>47</v>
      </c>
      <c r="H6" s="21" t="s">
        <v>48</v>
      </c>
      <c r="I6" s="20"/>
      <c r="J6" s="31">
        <v>1</v>
      </c>
      <c r="K6" s="10" t="s">
        <v>46</v>
      </c>
    </row>
    <row r="7" spans="1:11" x14ac:dyDescent="0.25">
      <c r="A7" s="96" t="s">
        <v>45</v>
      </c>
      <c r="B7" s="96"/>
      <c r="C7" s="96"/>
      <c r="D7" s="96"/>
      <c r="E7" s="19" t="s">
        <v>46</v>
      </c>
      <c r="F7" s="32" t="s">
        <v>47</v>
      </c>
      <c r="G7" s="19"/>
      <c r="H7" s="21" t="s">
        <v>48</v>
      </c>
      <c r="I7" s="20"/>
      <c r="J7" s="31">
        <v>1</v>
      </c>
      <c r="K7" s="10" t="s">
        <v>46</v>
      </c>
    </row>
    <row r="8" spans="1:11" ht="28.15" customHeight="1" x14ac:dyDescent="0.25">
      <c r="A8" s="96" t="s">
        <v>49</v>
      </c>
      <c r="B8" s="96"/>
      <c r="C8" s="96"/>
      <c r="D8" s="96"/>
      <c r="E8" s="19" t="s">
        <v>46</v>
      </c>
      <c r="F8" s="19"/>
      <c r="G8" s="32" t="s">
        <v>47</v>
      </c>
      <c r="H8" s="10" t="s">
        <v>50</v>
      </c>
      <c r="I8" s="33">
        <v>85.41</v>
      </c>
      <c r="J8" s="31">
        <v>1</v>
      </c>
      <c r="K8" s="10" t="s">
        <v>46</v>
      </c>
    </row>
    <row r="9" spans="1:11" ht="43.15" customHeight="1" x14ac:dyDescent="0.25">
      <c r="A9" s="96" t="s">
        <v>51</v>
      </c>
      <c r="B9" s="96"/>
      <c r="C9" s="96"/>
      <c r="D9" s="96"/>
      <c r="E9" s="19" t="s">
        <v>46</v>
      </c>
      <c r="F9" s="19"/>
      <c r="G9" s="32" t="s">
        <v>47</v>
      </c>
      <c r="H9" s="10" t="s">
        <v>52</v>
      </c>
      <c r="I9" s="33">
        <v>89.89</v>
      </c>
      <c r="J9" s="31">
        <v>1</v>
      </c>
      <c r="K9" s="10" t="s">
        <v>46</v>
      </c>
    </row>
    <row r="10" spans="1:11" ht="41.45" customHeight="1" x14ac:dyDescent="0.25">
      <c r="A10" s="96" t="s">
        <v>53</v>
      </c>
      <c r="B10" s="96"/>
      <c r="C10" s="96"/>
      <c r="D10" s="96"/>
      <c r="E10" s="19" t="s">
        <v>54</v>
      </c>
      <c r="F10" s="19"/>
      <c r="G10" s="32" t="s">
        <v>47</v>
      </c>
      <c r="H10" s="10" t="s">
        <v>55</v>
      </c>
      <c r="I10" s="33">
        <v>78.489999999999995</v>
      </c>
      <c r="J10" s="31">
        <v>1</v>
      </c>
      <c r="K10" s="10" t="s">
        <v>56</v>
      </c>
    </row>
    <row r="11" spans="1:11" x14ac:dyDescent="0.25">
      <c r="A11" s="96" t="s">
        <v>57</v>
      </c>
      <c r="B11" s="96"/>
      <c r="C11" s="96"/>
      <c r="D11" s="96"/>
      <c r="E11" s="19" t="s">
        <v>46</v>
      </c>
      <c r="F11" s="32" t="s">
        <v>47</v>
      </c>
      <c r="G11" s="19"/>
      <c r="H11" s="21" t="s">
        <v>48</v>
      </c>
      <c r="I11" s="10"/>
      <c r="J11" s="31">
        <v>1</v>
      </c>
      <c r="K11" s="10" t="s">
        <v>46</v>
      </c>
    </row>
    <row r="12" spans="1:11" x14ac:dyDescent="0.25">
      <c r="A12" s="96" t="s">
        <v>57</v>
      </c>
      <c r="B12" s="96"/>
      <c r="C12" s="96"/>
      <c r="D12" s="96"/>
      <c r="E12" s="19" t="s">
        <v>46</v>
      </c>
      <c r="F12" s="19"/>
      <c r="G12" s="32" t="s">
        <v>47</v>
      </c>
      <c r="H12" s="10" t="s">
        <v>58</v>
      </c>
      <c r="I12" s="33">
        <v>13.91</v>
      </c>
      <c r="J12" s="31">
        <v>1</v>
      </c>
      <c r="K12" s="10" t="s">
        <v>46</v>
      </c>
    </row>
    <row r="13" spans="1:11" x14ac:dyDescent="0.2">
      <c r="A13" s="96" t="s">
        <v>59</v>
      </c>
      <c r="B13" s="96"/>
      <c r="C13" s="96"/>
      <c r="D13" s="96"/>
      <c r="E13" s="19" t="s">
        <v>46</v>
      </c>
      <c r="F13" s="19"/>
      <c r="G13" s="32" t="s">
        <v>47</v>
      </c>
      <c r="H13" s="37" t="s">
        <v>60</v>
      </c>
      <c r="I13" s="15">
        <v>41.5</v>
      </c>
      <c r="J13" s="31">
        <v>1</v>
      </c>
      <c r="K13" s="10" t="s">
        <v>46</v>
      </c>
    </row>
    <row r="14" spans="1:11" x14ac:dyDescent="0.25">
      <c r="A14" s="96" t="s">
        <v>59</v>
      </c>
      <c r="B14" s="96"/>
      <c r="C14" s="96"/>
      <c r="D14" s="96"/>
      <c r="E14" s="19" t="s">
        <v>46</v>
      </c>
      <c r="F14" s="32" t="s">
        <v>47</v>
      </c>
      <c r="G14" s="19"/>
      <c r="H14" s="21" t="s">
        <v>48</v>
      </c>
      <c r="I14" s="15"/>
      <c r="J14" s="31">
        <v>1</v>
      </c>
      <c r="K14" s="10" t="s">
        <v>46</v>
      </c>
    </row>
    <row r="15" spans="1:11" x14ac:dyDescent="0.25">
      <c r="A15" s="96" t="s">
        <v>61</v>
      </c>
      <c r="B15" s="96"/>
      <c r="C15" s="96"/>
      <c r="D15" s="96"/>
      <c r="E15" s="19" t="s">
        <v>46</v>
      </c>
      <c r="F15" s="19"/>
      <c r="G15" s="32" t="s">
        <v>47</v>
      </c>
      <c r="H15" s="21" t="s">
        <v>48</v>
      </c>
      <c r="I15" s="15"/>
      <c r="J15" s="31">
        <v>1</v>
      </c>
      <c r="K15" s="10" t="s">
        <v>46</v>
      </c>
    </row>
    <row r="16" spans="1:11" x14ac:dyDescent="0.25">
      <c r="A16" s="96" t="s">
        <v>61</v>
      </c>
      <c r="B16" s="96"/>
      <c r="C16" s="96"/>
      <c r="D16" s="96"/>
      <c r="E16" s="19" t="s">
        <v>46</v>
      </c>
      <c r="F16" s="32" t="s">
        <v>47</v>
      </c>
      <c r="G16" s="19"/>
      <c r="H16" s="21" t="s">
        <v>48</v>
      </c>
      <c r="I16" s="15"/>
      <c r="J16" s="31">
        <v>1</v>
      </c>
      <c r="K16" s="10" t="s">
        <v>46</v>
      </c>
    </row>
    <row r="17" spans="1:11" ht="40.15" customHeight="1" x14ac:dyDescent="0.25">
      <c r="A17" s="96" t="s">
        <v>62</v>
      </c>
      <c r="B17" s="96"/>
      <c r="C17" s="96"/>
      <c r="D17" s="96"/>
      <c r="E17" s="19" t="s">
        <v>46</v>
      </c>
      <c r="F17" s="19"/>
      <c r="G17" s="32" t="s">
        <v>47</v>
      </c>
      <c r="H17" s="38" t="s">
        <v>63</v>
      </c>
      <c r="I17" s="33">
        <v>115.4</v>
      </c>
      <c r="J17" s="31">
        <v>1</v>
      </c>
      <c r="K17" s="10" t="s">
        <v>46</v>
      </c>
    </row>
    <row r="18" spans="1:11" x14ac:dyDescent="0.25">
      <c r="A18" s="96" t="s">
        <v>64</v>
      </c>
      <c r="B18" s="96"/>
      <c r="C18" s="96"/>
      <c r="D18" s="96"/>
      <c r="E18" s="19" t="s">
        <v>46</v>
      </c>
      <c r="F18" s="19"/>
      <c r="G18" s="32" t="s">
        <v>47</v>
      </c>
      <c r="H18" s="38" t="s">
        <v>64</v>
      </c>
      <c r="I18" s="33">
        <v>7.97</v>
      </c>
      <c r="J18" s="31">
        <v>1</v>
      </c>
      <c r="K18" s="10" t="s">
        <v>46</v>
      </c>
    </row>
    <row r="19" spans="1:11" x14ac:dyDescent="0.25">
      <c r="A19" s="96" t="s">
        <v>64</v>
      </c>
      <c r="B19" s="96"/>
      <c r="C19" s="96"/>
      <c r="D19" s="96"/>
      <c r="E19" s="19" t="s">
        <v>46</v>
      </c>
      <c r="F19" s="32" t="s">
        <v>47</v>
      </c>
      <c r="G19" s="19"/>
      <c r="H19" s="21" t="s">
        <v>48</v>
      </c>
      <c r="I19" s="15"/>
      <c r="J19" s="31">
        <v>1</v>
      </c>
      <c r="K19" s="10" t="s">
        <v>46</v>
      </c>
    </row>
    <row r="20" spans="1:11" ht="25.5" x14ac:dyDescent="0.25">
      <c r="A20" s="96" t="s">
        <v>65</v>
      </c>
      <c r="B20" s="96"/>
      <c r="C20" s="96"/>
      <c r="D20" s="96"/>
      <c r="E20" s="19" t="s">
        <v>66</v>
      </c>
      <c r="F20" s="19"/>
      <c r="G20" s="32" t="s">
        <v>47</v>
      </c>
      <c r="H20" s="38" t="s">
        <v>65</v>
      </c>
      <c r="I20" s="34">
        <v>22.75</v>
      </c>
      <c r="J20" s="31">
        <v>1</v>
      </c>
      <c r="K20" s="10" t="s">
        <v>67</v>
      </c>
    </row>
    <row r="21" spans="1:11" ht="27" customHeight="1" x14ac:dyDescent="0.25">
      <c r="A21" s="96" t="s">
        <v>68</v>
      </c>
      <c r="B21" s="96"/>
      <c r="C21" s="96"/>
      <c r="D21" s="96"/>
      <c r="E21" s="19" t="s">
        <v>46</v>
      </c>
      <c r="F21" s="19"/>
      <c r="G21" s="32" t="s">
        <v>47</v>
      </c>
      <c r="H21" s="38" t="s">
        <v>69</v>
      </c>
      <c r="I21" s="34">
        <v>73.180000000000007</v>
      </c>
      <c r="J21" s="31">
        <v>1</v>
      </c>
      <c r="K21" s="10" t="s">
        <v>46</v>
      </c>
    </row>
    <row r="22" spans="1:11" x14ac:dyDescent="0.25">
      <c r="A22" s="96" t="s">
        <v>70</v>
      </c>
      <c r="B22" s="96"/>
      <c r="C22" s="96"/>
      <c r="D22" s="96"/>
      <c r="E22" s="19" t="s">
        <v>46</v>
      </c>
      <c r="F22" s="19"/>
      <c r="G22" s="32" t="s">
        <v>47</v>
      </c>
      <c r="H22" s="10" t="s">
        <v>70</v>
      </c>
      <c r="I22" s="33">
        <v>66.89</v>
      </c>
      <c r="J22" s="31">
        <v>1</v>
      </c>
      <c r="K22" s="10" t="s">
        <v>46</v>
      </c>
    </row>
    <row r="23" spans="1:11" x14ac:dyDescent="0.25">
      <c r="A23" s="96" t="s">
        <v>71</v>
      </c>
      <c r="B23" s="96"/>
      <c r="C23" s="96"/>
      <c r="D23" s="96"/>
      <c r="E23" s="19" t="s">
        <v>46</v>
      </c>
      <c r="F23" s="19"/>
      <c r="G23" s="32" t="s">
        <v>47</v>
      </c>
      <c r="H23" s="10" t="s">
        <v>71</v>
      </c>
      <c r="I23" s="33">
        <v>95.2</v>
      </c>
      <c r="J23" s="31">
        <v>1</v>
      </c>
      <c r="K23" s="10" t="s">
        <v>46</v>
      </c>
    </row>
    <row r="24" spans="1:11" ht="55.15" customHeight="1" x14ac:dyDescent="0.25">
      <c r="A24" s="96" t="s">
        <v>72</v>
      </c>
      <c r="B24" s="96"/>
      <c r="C24" s="96"/>
      <c r="D24" s="96"/>
      <c r="E24" s="19" t="s">
        <v>73</v>
      </c>
      <c r="F24" s="19"/>
      <c r="G24" s="32" t="s">
        <v>47</v>
      </c>
      <c r="H24" s="10" t="s">
        <v>74</v>
      </c>
      <c r="I24" s="33">
        <v>208.05</v>
      </c>
      <c r="J24" s="31">
        <v>1</v>
      </c>
      <c r="K24" s="10" t="s">
        <v>75</v>
      </c>
    </row>
    <row r="25" spans="1:11" ht="59.45" customHeight="1" x14ac:dyDescent="0.25">
      <c r="A25" s="96" t="s">
        <v>76</v>
      </c>
      <c r="B25" s="96"/>
      <c r="C25" s="96"/>
      <c r="D25" s="96"/>
      <c r="E25" s="19" t="s">
        <v>77</v>
      </c>
      <c r="F25" s="19"/>
      <c r="G25" s="32" t="s">
        <v>47</v>
      </c>
      <c r="H25" s="10" t="s">
        <v>78</v>
      </c>
      <c r="I25" s="33">
        <v>381.02</v>
      </c>
      <c r="J25" s="31">
        <v>1</v>
      </c>
      <c r="K25" s="10" t="s">
        <v>79</v>
      </c>
    </row>
    <row r="26" spans="1:11" ht="30" customHeight="1" x14ac:dyDescent="0.25">
      <c r="A26" s="96" t="s">
        <v>80</v>
      </c>
      <c r="B26" s="96"/>
      <c r="C26" s="96"/>
      <c r="D26" s="96"/>
      <c r="E26" s="19" t="s">
        <v>81</v>
      </c>
      <c r="F26" s="19"/>
      <c r="G26" s="32" t="s">
        <v>47</v>
      </c>
      <c r="H26" s="10" t="s">
        <v>82</v>
      </c>
      <c r="I26" s="33">
        <v>60.48</v>
      </c>
      <c r="J26" s="31">
        <v>1</v>
      </c>
      <c r="K26" s="10" t="s">
        <v>83</v>
      </c>
    </row>
    <row r="27" spans="1:11" ht="28.15" customHeight="1" x14ac:dyDescent="0.25">
      <c r="A27" s="96" t="s">
        <v>80</v>
      </c>
      <c r="B27" s="96"/>
      <c r="C27" s="96"/>
      <c r="D27" s="96"/>
      <c r="E27" s="19" t="s">
        <v>84</v>
      </c>
      <c r="F27" s="19"/>
      <c r="G27" s="32" t="s">
        <v>47</v>
      </c>
      <c r="H27" s="10" t="s">
        <v>82</v>
      </c>
      <c r="I27" s="33">
        <v>198.47</v>
      </c>
      <c r="J27" s="31">
        <v>1</v>
      </c>
      <c r="K27" s="10" t="s">
        <v>85</v>
      </c>
    </row>
    <row r="28" spans="1:11" ht="56.45" customHeight="1" x14ac:dyDescent="0.25">
      <c r="A28" s="96" t="s">
        <v>86</v>
      </c>
      <c r="B28" s="96"/>
      <c r="C28" s="96"/>
      <c r="D28" s="96"/>
      <c r="E28" s="19" t="s">
        <v>46</v>
      </c>
      <c r="F28" s="19"/>
      <c r="G28" s="32" t="s">
        <v>47</v>
      </c>
      <c r="H28" s="10" t="s">
        <v>87</v>
      </c>
      <c r="I28" s="33">
        <v>10.039999999999999</v>
      </c>
      <c r="J28" s="31">
        <v>1</v>
      </c>
      <c r="K28" s="10" t="s">
        <v>46</v>
      </c>
    </row>
    <row r="29" spans="1:11" ht="25.5" x14ac:dyDescent="0.25">
      <c r="A29" s="96" t="s">
        <v>88</v>
      </c>
      <c r="B29" s="96"/>
      <c r="C29" s="96"/>
      <c r="D29" s="96"/>
      <c r="E29" s="19" t="s">
        <v>66</v>
      </c>
      <c r="F29" s="19"/>
      <c r="G29" s="32" t="s">
        <v>47</v>
      </c>
      <c r="H29" s="10" t="s">
        <v>88</v>
      </c>
      <c r="I29" s="33">
        <v>18.260000000000002</v>
      </c>
      <c r="J29" s="31">
        <v>1</v>
      </c>
      <c r="K29" s="10" t="s">
        <v>67</v>
      </c>
    </row>
    <row r="30" spans="1:11" ht="25.5" x14ac:dyDescent="0.25">
      <c r="A30" s="96" t="s">
        <v>89</v>
      </c>
      <c r="B30" s="96"/>
      <c r="C30" s="96"/>
      <c r="D30" s="96"/>
      <c r="E30" s="19" t="s">
        <v>66</v>
      </c>
      <c r="F30" s="19"/>
      <c r="G30" s="32" t="s">
        <v>47</v>
      </c>
      <c r="H30" s="10" t="s">
        <v>89</v>
      </c>
      <c r="I30" s="33">
        <v>9.9499999999999993</v>
      </c>
      <c r="J30" s="31">
        <v>1</v>
      </c>
      <c r="K30" s="10" t="s">
        <v>67</v>
      </c>
    </row>
    <row r="31" spans="1:11" x14ac:dyDescent="0.25">
      <c r="A31" s="96" t="s">
        <v>90</v>
      </c>
      <c r="B31" s="96"/>
      <c r="C31" s="96"/>
      <c r="D31" s="96"/>
      <c r="E31" s="19" t="s">
        <v>46</v>
      </c>
      <c r="F31" s="19"/>
      <c r="G31" s="32" t="s">
        <v>47</v>
      </c>
      <c r="H31" s="10" t="s">
        <v>90</v>
      </c>
      <c r="I31" s="33">
        <v>24.25</v>
      </c>
      <c r="J31" s="31">
        <v>1</v>
      </c>
      <c r="K31" s="10" t="s">
        <v>46</v>
      </c>
    </row>
    <row r="32" spans="1:11" x14ac:dyDescent="0.25">
      <c r="A32" s="96" t="s">
        <v>91</v>
      </c>
      <c r="B32" s="96"/>
      <c r="C32" s="96"/>
      <c r="D32" s="96"/>
      <c r="E32" s="19" t="s">
        <v>46</v>
      </c>
      <c r="F32" s="32" t="s">
        <v>47</v>
      </c>
      <c r="G32" s="19"/>
      <c r="H32" s="21" t="s">
        <v>48</v>
      </c>
      <c r="I32" s="15"/>
      <c r="J32" s="31">
        <v>1</v>
      </c>
      <c r="K32" s="10" t="s">
        <v>46</v>
      </c>
    </row>
    <row r="33" spans="1:11" x14ac:dyDescent="0.25">
      <c r="A33" s="96" t="s">
        <v>92</v>
      </c>
      <c r="B33" s="96"/>
      <c r="C33" s="96"/>
      <c r="D33" s="96"/>
      <c r="E33" s="19" t="s">
        <v>46</v>
      </c>
      <c r="F33" s="19"/>
      <c r="G33" s="32" t="s">
        <v>47</v>
      </c>
      <c r="H33" s="38" t="s">
        <v>92</v>
      </c>
      <c r="I33" s="34">
        <v>4.25</v>
      </c>
      <c r="J33" s="31">
        <v>1</v>
      </c>
      <c r="K33" s="10" t="s">
        <v>46</v>
      </c>
    </row>
    <row r="34" spans="1:11" x14ac:dyDescent="0.25">
      <c r="A34" s="96" t="s">
        <v>92</v>
      </c>
      <c r="B34" s="96"/>
      <c r="C34" s="96"/>
      <c r="D34" s="96"/>
      <c r="E34" s="19" t="s">
        <v>46</v>
      </c>
      <c r="F34" s="32" t="s">
        <v>47</v>
      </c>
      <c r="G34" s="19"/>
      <c r="H34" s="21" t="s">
        <v>48</v>
      </c>
      <c r="I34" s="15"/>
      <c r="J34" s="31">
        <v>1</v>
      </c>
      <c r="K34" s="10" t="s">
        <v>46</v>
      </c>
    </row>
    <row r="35" spans="1:11" ht="45.6" customHeight="1" x14ac:dyDescent="0.25">
      <c r="A35" s="96" t="s">
        <v>93</v>
      </c>
      <c r="B35" s="96"/>
      <c r="C35" s="96"/>
      <c r="D35" s="96"/>
      <c r="E35" s="19" t="s">
        <v>46</v>
      </c>
      <c r="F35" s="19"/>
      <c r="G35" s="32" t="s">
        <v>47</v>
      </c>
      <c r="H35" s="21" t="s">
        <v>48</v>
      </c>
      <c r="I35" s="15"/>
      <c r="J35" s="31">
        <v>1</v>
      </c>
      <c r="K35" s="10" t="s">
        <v>46</v>
      </c>
    </row>
    <row r="36" spans="1:11" x14ac:dyDescent="0.25">
      <c r="A36" s="96" t="s">
        <v>94</v>
      </c>
      <c r="B36" s="96"/>
      <c r="C36" s="96"/>
      <c r="D36" s="96"/>
      <c r="E36" s="19" t="s">
        <v>46</v>
      </c>
      <c r="F36" s="19"/>
      <c r="G36" s="32" t="s">
        <v>47</v>
      </c>
      <c r="H36" s="10" t="s">
        <v>94</v>
      </c>
      <c r="I36" s="33">
        <v>5.99</v>
      </c>
      <c r="J36" s="31">
        <v>1</v>
      </c>
      <c r="K36" s="10" t="s">
        <v>46</v>
      </c>
    </row>
    <row r="37" spans="1:11" x14ac:dyDescent="0.25">
      <c r="A37" s="96" t="s">
        <v>94</v>
      </c>
      <c r="B37" s="96"/>
      <c r="C37" s="96"/>
      <c r="D37" s="96"/>
      <c r="E37" s="19" t="s">
        <v>46</v>
      </c>
      <c r="F37" s="32" t="s">
        <v>47</v>
      </c>
      <c r="G37" s="19"/>
      <c r="H37" s="21" t="s">
        <v>48</v>
      </c>
      <c r="I37" s="15"/>
      <c r="J37" s="31">
        <v>1</v>
      </c>
      <c r="K37" s="10" t="s">
        <v>46</v>
      </c>
    </row>
    <row r="38" spans="1:11" x14ac:dyDescent="0.25">
      <c r="A38" s="96" t="s">
        <v>95</v>
      </c>
      <c r="B38" s="96"/>
      <c r="C38" s="96"/>
      <c r="D38" s="96"/>
      <c r="E38" s="19" t="s">
        <v>46</v>
      </c>
      <c r="F38" s="19"/>
      <c r="G38" s="32" t="s">
        <v>47</v>
      </c>
      <c r="H38" s="10" t="s">
        <v>95</v>
      </c>
      <c r="I38" s="33">
        <v>3.65</v>
      </c>
      <c r="J38" s="31">
        <v>1</v>
      </c>
      <c r="K38" s="10" t="s">
        <v>46</v>
      </c>
    </row>
    <row r="39" spans="1:11" x14ac:dyDescent="0.25">
      <c r="A39" s="96" t="s">
        <v>95</v>
      </c>
      <c r="B39" s="96"/>
      <c r="C39" s="96"/>
      <c r="D39" s="96"/>
      <c r="E39" s="19" t="s">
        <v>46</v>
      </c>
      <c r="F39" s="32" t="s">
        <v>47</v>
      </c>
      <c r="G39" s="19"/>
      <c r="H39" s="21" t="s">
        <v>48</v>
      </c>
      <c r="I39" s="15"/>
      <c r="J39" s="31">
        <v>1</v>
      </c>
      <c r="K39" s="10" t="s">
        <v>46</v>
      </c>
    </row>
    <row r="40" spans="1:11" x14ac:dyDescent="0.25">
      <c r="A40" s="96" t="s">
        <v>96</v>
      </c>
      <c r="B40" s="96"/>
      <c r="C40" s="96"/>
      <c r="D40" s="96"/>
      <c r="E40" s="19" t="s">
        <v>46</v>
      </c>
      <c r="F40" s="19"/>
      <c r="G40" s="32" t="s">
        <v>47</v>
      </c>
      <c r="H40" s="10" t="s">
        <v>96</v>
      </c>
      <c r="I40" s="33">
        <v>70.64</v>
      </c>
      <c r="J40" s="31">
        <v>1</v>
      </c>
      <c r="K40" s="10" t="s">
        <v>46</v>
      </c>
    </row>
    <row r="41" spans="1:11" x14ac:dyDescent="0.25">
      <c r="A41" s="96" t="s">
        <v>97</v>
      </c>
      <c r="B41" s="96"/>
      <c r="C41" s="96"/>
      <c r="D41" s="96"/>
      <c r="E41" s="19" t="s">
        <v>46</v>
      </c>
      <c r="F41" s="32" t="s">
        <v>47</v>
      </c>
      <c r="G41" s="19"/>
      <c r="H41" s="10" t="s">
        <v>97</v>
      </c>
      <c r="I41" s="33">
        <v>53.34</v>
      </c>
      <c r="J41" s="31">
        <v>1</v>
      </c>
      <c r="K41" s="10" t="s">
        <v>46</v>
      </c>
    </row>
    <row r="42" spans="1:11" x14ac:dyDescent="0.25">
      <c r="A42" s="96" t="s">
        <v>98</v>
      </c>
      <c r="B42" s="96"/>
      <c r="C42" s="96"/>
      <c r="D42" s="96"/>
      <c r="E42" s="19" t="s">
        <v>46</v>
      </c>
      <c r="F42" s="32" t="s">
        <v>47</v>
      </c>
      <c r="G42" s="19"/>
      <c r="H42" s="10" t="s">
        <v>98</v>
      </c>
      <c r="I42" s="33">
        <v>82.49</v>
      </c>
      <c r="J42" s="31">
        <v>1</v>
      </c>
      <c r="K42" s="10" t="s">
        <v>46</v>
      </c>
    </row>
    <row r="43" spans="1:11" ht="25.5" x14ac:dyDescent="0.25">
      <c r="A43" s="96" t="s">
        <v>99</v>
      </c>
      <c r="B43" s="96"/>
      <c r="C43" s="96"/>
      <c r="D43" s="96"/>
      <c r="E43" s="19" t="s">
        <v>46</v>
      </c>
      <c r="F43" s="19"/>
      <c r="G43" s="32" t="s">
        <v>47</v>
      </c>
      <c r="H43" s="10" t="s">
        <v>99</v>
      </c>
      <c r="I43" s="33">
        <v>5.34</v>
      </c>
      <c r="J43" s="31">
        <v>1</v>
      </c>
      <c r="K43" s="10" t="s">
        <v>46</v>
      </c>
    </row>
    <row r="44" spans="1:11" x14ac:dyDescent="0.25">
      <c r="A44" s="96" t="s">
        <v>99</v>
      </c>
      <c r="B44" s="96"/>
      <c r="C44" s="96"/>
      <c r="D44" s="96"/>
      <c r="E44" s="19" t="s">
        <v>46</v>
      </c>
      <c r="F44" s="32" t="s">
        <v>47</v>
      </c>
      <c r="G44" s="19"/>
      <c r="H44" s="21" t="s">
        <v>48</v>
      </c>
      <c r="I44" s="15"/>
      <c r="J44" s="31">
        <v>1</v>
      </c>
      <c r="K44" s="10" t="s">
        <v>46</v>
      </c>
    </row>
    <row r="45" spans="1:11" x14ac:dyDescent="0.25">
      <c r="A45" s="93" t="s">
        <v>100</v>
      </c>
      <c r="B45" s="94"/>
      <c r="C45" s="94"/>
      <c r="D45" s="95"/>
      <c r="H45" s="35"/>
      <c r="I45" s="15">
        <f>SUM(I6:I44)</f>
        <v>1826.8100000000002</v>
      </c>
      <c r="J45" s="36"/>
      <c r="K45" s="35"/>
    </row>
  </sheetData>
  <mergeCells count="49">
    <mergeCell ref="A5:G5"/>
    <mergeCell ref="A4:D4"/>
    <mergeCell ref="A6:D6"/>
    <mergeCell ref="A1:K1"/>
    <mergeCell ref="A3:K3"/>
    <mergeCell ref="H4:H5"/>
    <mergeCell ref="I4:I5"/>
    <mergeCell ref="K4:K5"/>
    <mergeCell ref="J4:J5"/>
    <mergeCell ref="A2:K2"/>
    <mergeCell ref="A27:D27"/>
    <mergeCell ref="A7:D7"/>
    <mergeCell ref="A8:D8"/>
    <mergeCell ref="A9:D9"/>
    <mergeCell ref="A10:D10"/>
    <mergeCell ref="A13:D13"/>
    <mergeCell ref="A11:D11"/>
    <mergeCell ref="A12:D12"/>
    <mergeCell ref="A19:D19"/>
    <mergeCell ref="A14:D14"/>
    <mergeCell ref="A15:D15"/>
    <mergeCell ref="A16:D16"/>
    <mergeCell ref="A17:D17"/>
    <mergeCell ref="A18:D18"/>
    <mergeCell ref="A20:D20"/>
    <mergeCell ref="A21:D21"/>
    <mergeCell ref="A22:D22"/>
    <mergeCell ref="A23:D23"/>
    <mergeCell ref="A25:D25"/>
    <mergeCell ref="A26:D26"/>
    <mergeCell ref="A24:D24"/>
    <mergeCell ref="A32:D32"/>
    <mergeCell ref="A33:D33"/>
    <mergeCell ref="A28:D28"/>
    <mergeCell ref="A29:D29"/>
    <mergeCell ref="A30:D30"/>
    <mergeCell ref="A31:D31"/>
    <mergeCell ref="A45:D45"/>
    <mergeCell ref="A34:D34"/>
    <mergeCell ref="A35:D35"/>
    <mergeCell ref="A36:D36"/>
    <mergeCell ref="A37:D37"/>
    <mergeCell ref="A44:D44"/>
    <mergeCell ref="A41:D41"/>
    <mergeCell ref="A42:D42"/>
    <mergeCell ref="A43:D43"/>
    <mergeCell ref="A38:D38"/>
    <mergeCell ref="A39:D39"/>
    <mergeCell ref="A40:D40"/>
  </mergeCells>
  <printOptions gridLines="1"/>
  <pageMargins left="0.7" right="0.83333223972003501" top="0.25" bottom="0.5" header="0.3" footer="0.3"/>
  <pageSetup scale="80" orientation="portrait" r:id="rId1"/>
  <headerFooter>
    <oddFooter>&amp;L2025&amp;C24COR-012&amp;RInitial:______</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E9FF5-3F00-457B-8F96-12AFBD7B98A8}">
  <sheetPr>
    <pageSetUpPr fitToPage="1"/>
  </sheetPr>
  <dimension ref="A1:K38"/>
  <sheetViews>
    <sheetView view="pageBreakPreview" zoomScaleNormal="115" zoomScaleSheetLayoutView="100" workbookViewId="0">
      <selection activeCell="H27" sqref="H27"/>
    </sheetView>
  </sheetViews>
  <sheetFormatPr defaultColWidth="9.28515625" defaultRowHeight="12.75" x14ac:dyDescent="0.25"/>
  <cols>
    <col min="1" max="1" width="9.28515625" style="2"/>
    <col min="2" max="2" width="4.28515625" style="2" customWidth="1"/>
    <col min="3" max="3" width="9.140625" style="2" customWidth="1"/>
    <col min="4" max="4" width="2.42578125" style="2" customWidth="1"/>
    <col min="5" max="5" width="12.7109375" style="2" bestFit="1" customWidth="1"/>
    <col min="6" max="6" width="11.28515625" style="2" bestFit="1" customWidth="1"/>
    <col min="7" max="7" width="8.28515625" style="2" customWidth="1"/>
    <col min="8" max="8" width="26.7109375" style="2" customWidth="1"/>
    <col min="9" max="9" width="9.7109375" style="2" bestFit="1" customWidth="1"/>
    <col min="10" max="10" width="7.5703125" style="2" customWidth="1"/>
    <col min="11" max="11" width="15.28515625" style="2" bestFit="1" customWidth="1"/>
    <col min="12" max="16384" width="9.28515625" style="2"/>
  </cols>
  <sheetData>
    <row r="1" spans="1:11" ht="21" customHeight="1" x14ac:dyDescent="0.25">
      <c r="A1" s="99" t="s">
        <v>33</v>
      </c>
      <c r="B1" s="100"/>
      <c r="C1" s="100"/>
      <c r="D1" s="100"/>
      <c r="E1" s="100"/>
      <c r="F1" s="100"/>
      <c r="G1" s="100"/>
      <c r="H1" s="100"/>
      <c r="I1" s="100"/>
      <c r="J1" s="100"/>
      <c r="K1" s="101"/>
    </row>
    <row r="2" spans="1:11" ht="21" customHeight="1" x14ac:dyDescent="0.25">
      <c r="A2" s="105" t="s">
        <v>34</v>
      </c>
      <c r="B2" s="105"/>
      <c r="C2" s="105"/>
      <c r="D2" s="105"/>
      <c r="E2" s="105"/>
      <c r="F2" s="105"/>
      <c r="G2" s="105"/>
      <c r="H2" s="105"/>
      <c r="I2" s="105"/>
      <c r="J2" s="105"/>
      <c r="K2" s="105"/>
    </row>
    <row r="3" spans="1:11" ht="27" customHeight="1" x14ac:dyDescent="0.25">
      <c r="A3" s="112" t="s">
        <v>101</v>
      </c>
      <c r="B3" s="112"/>
      <c r="C3" s="112"/>
      <c r="D3" s="112"/>
      <c r="E3" s="112"/>
      <c r="F3" s="112"/>
      <c r="G3" s="112"/>
      <c r="H3" s="112"/>
      <c r="I3" s="112"/>
      <c r="J3" s="112"/>
      <c r="K3" s="113"/>
    </row>
    <row r="4" spans="1:11" ht="26.45" customHeight="1" x14ac:dyDescent="0.25">
      <c r="A4" s="116" t="s">
        <v>36</v>
      </c>
      <c r="B4" s="112"/>
      <c r="C4" s="112"/>
      <c r="D4" s="113"/>
      <c r="E4" s="30" t="s">
        <v>37</v>
      </c>
      <c r="F4" s="30" t="s">
        <v>38</v>
      </c>
      <c r="G4" s="30" t="s">
        <v>39</v>
      </c>
      <c r="H4" s="114" t="s">
        <v>40</v>
      </c>
      <c r="I4" s="114" t="s">
        <v>41</v>
      </c>
      <c r="J4" s="110" t="s">
        <v>42</v>
      </c>
      <c r="K4" s="114" t="s">
        <v>43</v>
      </c>
    </row>
    <row r="5" spans="1:11" ht="15" customHeight="1" x14ac:dyDescent="0.25">
      <c r="A5" s="117" t="s">
        <v>102</v>
      </c>
      <c r="B5" s="118"/>
      <c r="C5" s="118"/>
      <c r="D5" s="118"/>
      <c r="E5" s="118"/>
      <c r="F5" s="118"/>
      <c r="G5" s="119"/>
      <c r="H5" s="115"/>
      <c r="I5" s="115"/>
      <c r="J5" s="111"/>
      <c r="K5" s="115"/>
    </row>
    <row r="6" spans="1:11" ht="94.9" customHeight="1" x14ac:dyDescent="0.25">
      <c r="A6" s="96" t="s">
        <v>103</v>
      </c>
      <c r="B6" s="96"/>
      <c r="C6" s="96"/>
      <c r="D6" s="96"/>
      <c r="E6" s="19" t="s">
        <v>104</v>
      </c>
      <c r="F6" s="19"/>
      <c r="G6" s="32" t="s">
        <v>47</v>
      </c>
      <c r="H6" s="10" t="s">
        <v>105</v>
      </c>
      <c r="I6" s="33">
        <v>35.56</v>
      </c>
      <c r="J6" s="31">
        <v>1</v>
      </c>
      <c r="K6" s="10" t="s">
        <v>104</v>
      </c>
    </row>
    <row r="7" spans="1:11" ht="30.75" customHeight="1" x14ac:dyDescent="0.25">
      <c r="A7" s="96" t="s">
        <v>106</v>
      </c>
      <c r="B7" s="96"/>
      <c r="C7" s="96"/>
      <c r="D7" s="96"/>
      <c r="E7" s="19" t="s">
        <v>46</v>
      </c>
      <c r="F7" s="32" t="s">
        <v>47</v>
      </c>
      <c r="G7" s="19"/>
      <c r="H7" s="21" t="s">
        <v>48</v>
      </c>
      <c r="I7" s="10"/>
      <c r="J7" s="31">
        <v>1</v>
      </c>
      <c r="K7" s="10" t="s">
        <v>46</v>
      </c>
    </row>
    <row r="8" spans="1:11" ht="28.5" customHeight="1" x14ac:dyDescent="0.25">
      <c r="A8" s="96" t="s">
        <v>106</v>
      </c>
      <c r="B8" s="96"/>
      <c r="C8" s="96"/>
      <c r="D8" s="96"/>
      <c r="E8" s="19" t="s">
        <v>46</v>
      </c>
      <c r="F8" s="19"/>
      <c r="G8" s="32" t="s">
        <v>47</v>
      </c>
      <c r="H8" s="10" t="s">
        <v>107</v>
      </c>
      <c r="I8" s="33">
        <v>2.85</v>
      </c>
      <c r="J8" s="31">
        <v>1</v>
      </c>
      <c r="K8" s="10" t="s">
        <v>46</v>
      </c>
    </row>
    <row r="9" spans="1:11" ht="30" customHeight="1" x14ac:dyDescent="0.25">
      <c r="A9" s="96" t="s">
        <v>108</v>
      </c>
      <c r="B9" s="96"/>
      <c r="C9" s="96"/>
      <c r="D9" s="96"/>
      <c r="E9" s="19" t="s">
        <v>46</v>
      </c>
      <c r="F9" s="19" t="s">
        <v>47</v>
      </c>
      <c r="G9" s="32"/>
      <c r="H9" s="21" t="s">
        <v>48</v>
      </c>
      <c r="I9" s="10"/>
      <c r="J9" s="31">
        <v>1</v>
      </c>
      <c r="K9" s="10" t="s">
        <v>46</v>
      </c>
    </row>
    <row r="10" spans="1:11" ht="30.75" customHeight="1" x14ac:dyDescent="0.25">
      <c r="A10" s="96" t="s">
        <v>108</v>
      </c>
      <c r="B10" s="96"/>
      <c r="C10" s="96"/>
      <c r="D10" s="96"/>
      <c r="E10" s="19" t="s">
        <v>46</v>
      </c>
      <c r="F10" s="19"/>
      <c r="G10" s="32" t="s">
        <v>47</v>
      </c>
      <c r="H10" s="10" t="s">
        <v>109</v>
      </c>
      <c r="I10" s="33">
        <v>4.25</v>
      </c>
      <c r="J10" s="31">
        <v>1</v>
      </c>
      <c r="K10" s="10" t="s">
        <v>46</v>
      </c>
    </row>
    <row r="11" spans="1:11" ht="82.9" customHeight="1" x14ac:dyDescent="0.25">
      <c r="A11" s="96" t="s">
        <v>110</v>
      </c>
      <c r="B11" s="96"/>
      <c r="C11" s="96"/>
      <c r="D11" s="96"/>
      <c r="E11" s="19" t="s">
        <v>46</v>
      </c>
      <c r="F11" s="32" t="s">
        <v>47</v>
      </c>
      <c r="G11" s="19"/>
      <c r="H11" s="21" t="s">
        <v>48</v>
      </c>
      <c r="I11" s="10"/>
      <c r="J11" s="31">
        <v>1</v>
      </c>
      <c r="K11" s="10" t="s">
        <v>46</v>
      </c>
    </row>
    <row r="12" spans="1:11" ht="93" customHeight="1" x14ac:dyDescent="0.25">
      <c r="A12" s="96" t="s">
        <v>110</v>
      </c>
      <c r="B12" s="96"/>
      <c r="C12" s="96"/>
      <c r="D12" s="96"/>
      <c r="E12" s="19" t="s">
        <v>46</v>
      </c>
      <c r="F12" s="19"/>
      <c r="G12" s="32" t="s">
        <v>47</v>
      </c>
      <c r="H12" s="10" t="s">
        <v>111</v>
      </c>
      <c r="I12" s="33">
        <v>5.3</v>
      </c>
      <c r="J12" s="31">
        <v>1</v>
      </c>
      <c r="K12" s="10" t="s">
        <v>46</v>
      </c>
    </row>
    <row r="13" spans="1:11" ht="103.9" customHeight="1" x14ac:dyDescent="0.25">
      <c r="A13" s="96" t="s">
        <v>112</v>
      </c>
      <c r="B13" s="96"/>
      <c r="C13" s="96"/>
      <c r="D13" s="96"/>
      <c r="E13" s="19" t="s">
        <v>46</v>
      </c>
      <c r="F13" s="19"/>
      <c r="G13" s="32" t="s">
        <v>47</v>
      </c>
      <c r="H13" s="10" t="s">
        <v>113</v>
      </c>
      <c r="I13" s="33">
        <v>68.89</v>
      </c>
      <c r="J13" s="31">
        <v>1</v>
      </c>
      <c r="K13" s="10" t="s">
        <v>46</v>
      </c>
    </row>
    <row r="14" spans="1:11" ht="73.900000000000006" customHeight="1" x14ac:dyDescent="0.25">
      <c r="A14" s="96" t="s">
        <v>114</v>
      </c>
      <c r="B14" s="96"/>
      <c r="C14" s="96"/>
      <c r="D14" s="96"/>
      <c r="E14" s="19" t="s">
        <v>46</v>
      </c>
      <c r="F14" s="32"/>
      <c r="G14" s="19" t="s">
        <v>47</v>
      </c>
      <c r="H14" s="10" t="s">
        <v>115</v>
      </c>
      <c r="I14" s="33">
        <v>3.21</v>
      </c>
      <c r="J14" s="31">
        <v>1</v>
      </c>
      <c r="K14" s="10" t="s">
        <v>46</v>
      </c>
    </row>
    <row r="15" spans="1:11" ht="62.45" customHeight="1" x14ac:dyDescent="0.25">
      <c r="A15" s="96" t="s">
        <v>114</v>
      </c>
      <c r="B15" s="96"/>
      <c r="C15" s="96"/>
      <c r="D15" s="96"/>
      <c r="E15" s="19" t="s">
        <v>46</v>
      </c>
      <c r="F15" s="19" t="s">
        <v>47</v>
      </c>
      <c r="G15" s="32"/>
      <c r="H15" s="21" t="s">
        <v>48</v>
      </c>
      <c r="I15" s="10"/>
      <c r="J15" s="31">
        <v>1</v>
      </c>
      <c r="K15" s="10" t="s">
        <v>46</v>
      </c>
    </row>
    <row r="16" spans="1:11" ht="84.6" customHeight="1" x14ac:dyDescent="0.25">
      <c r="A16" s="96" t="s">
        <v>116</v>
      </c>
      <c r="B16" s="96"/>
      <c r="C16" s="96"/>
      <c r="D16" s="96"/>
      <c r="E16" s="19" t="s">
        <v>46</v>
      </c>
      <c r="F16" s="32" t="s">
        <v>47</v>
      </c>
      <c r="G16" s="19"/>
      <c r="H16" s="21" t="s">
        <v>48</v>
      </c>
      <c r="I16" s="10"/>
      <c r="J16" s="31">
        <v>1</v>
      </c>
      <c r="K16" s="10" t="s">
        <v>46</v>
      </c>
    </row>
    <row r="17" spans="1:11" ht="87.6" customHeight="1" x14ac:dyDescent="0.25">
      <c r="A17" s="96" t="s">
        <v>116</v>
      </c>
      <c r="B17" s="96"/>
      <c r="C17" s="96"/>
      <c r="D17" s="96"/>
      <c r="E17" s="19" t="s">
        <v>46</v>
      </c>
      <c r="F17" s="19"/>
      <c r="G17" s="32" t="s">
        <v>47</v>
      </c>
      <c r="H17" s="10" t="s">
        <v>117</v>
      </c>
      <c r="I17" s="33">
        <v>4.84</v>
      </c>
      <c r="J17" s="31">
        <v>1</v>
      </c>
      <c r="K17" s="10" t="s">
        <v>46</v>
      </c>
    </row>
    <row r="18" spans="1:11" ht="63.6" customHeight="1" x14ac:dyDescent="0.25">
      <c r="A18" s="96" t="s">
        <v>118</v>
      </c>
      <c r="B18" s="96"/>
      <c r="C18" s="96"/>
      <c r="D18" s="96"/>
      <c r="E18" s="19" t="s">
        <v>46</v>
      </c>
      <c r="F18" s="19" t="s">
        <v>47</v>
      </c>
      <c r="G18" s="32"/>
      <c r="H18" s="21" t="s">
        <v>48</v>
      </c>
      <c r="I18" s="10"/>
      <c r="J18" s="31">
        <v>1</v>
      </c>
      <c r="K18" s="10" t="s">
        <v>46</v>
      </c>
    </row>
    <row r="19" spans="1:11" ht="63" customHeight="1" x14ac:dyDescent="0.25">
      <c r="A19" s="96" t="s">
        <v>118</v>
      </c>
      <c r="B19" s="96"/>
      <c r="C19" s="96"/>
      <c r="D19" s="96"/>
      <c r="E19" s="19" t="s">
        <v>46</v>
      </c>
      <c r="F19" s="32"/>
      <c r="G19" s="19" t="s">
        <v>47</v>
      </c>
      <c r="H19" s="10" t="s">
        <v>119</v>
      </c>
      <c r="I19" s="33">
        <v>6.89</v>
      </c>
      <c r="J19" s="31">
        <v>1</v>
      </c>
      <c r="K19" s="10" t="s">
        <v>46</v>
      </c>
    </row>
    <row r="20" spans="1:11" ht="70.150000000000006" customHeight="1" x14ac:dyDescent="0.25">
      <c r="A20" s="96" t="s">
        <v>120</v>
      </c>
      <c r="B20" s="96"/>
      <c r="C20" s="96"/>
      <c r="D20" s="96"/>
      <c r="E20" s="19" t="s">
        <v>46</v>
      </c>
      <c r="F20" s="19"/>
      <c r="G20" s="32" t="s">
        <v>47</v>
      </c>
      <c r="H20" s="21" t="s">
        <v>48</v>
      </c>
      <c r="I20" s="10"/>
      <c r="J20" s="31">
        <v>1</v>
      </c>
      <c r="K20" s="10" t="s">
        <v>46</v>
      </c>
    </row>
    <row r="21" spans="1:11" ht="15" customHeight="1" x14ac:dyDescent="0.25">
      <c r="A21" s="96" t="s">
        <v>121</v>
      </c>
      <c r="B21" s="96"/>
      <c r="C21" s="96"/>
      <c r="D21" s="96"/>
      <c r="E21" s="19" t="s">
        <v>66</v>
      </c>
      <c r="F21" s="19"/>
      <c r="G21" s="32" t="s">
        <v>47</v>
      </c>
      <c r="H21" s="10" t="s">
        <v>121</v>
      </c>
      <c r="I21" s="33">
        <v>18.25</v>
      </c>
      <c r="J21" s="31">
        <v>1</v>
      </c>
      <c r="K21" s="10" t="s">
        <v>67</v>
      </c>
    </row>
    <row r="22" spans="1:11" ht="15" customHeight="1" x14ac:dyDescent="0.25">
      <c r="A22" s="96" t="s">
        <v>122</v>
      </c>
      <c r="B22" s="96"/>
      <c r="C22" s="96"/>
      <c r="D22" s="96"/>
      <c r="E22" s="19" t="s">
        <v>46</v>
      </c>
      <c r="F22" s="19" t="s">
        <v>47</v>
      </c>
      <c r="G22" s="32"/>
      <c r="H22" s="21" t="s">
        <v>48</v>
      </c>
      <c r="I22" s="10"/>
      <c r="J22" s="31">
        <v>1</v>
      </c>
      <c r="K22" s="10" t="s">
        <v>46</v>
      </c>
    </row>
    <row r="23" spans="1:11" ht="15" customHeight="1" x14ac:dyDescent="0.25">
      <c r="A23" s="96" t="s">
        <v>122</v>
      </c>
      <c r="B23" s="96"/>
      <c r="C23" s="96"/>
      <c r="D23" s="96"/>
      <c r="E23" s="19" t="s">
        <v>46</v>
      </c>
      <c r="F23" s="19"/>
      <c r="G23" s="32" t="s">
        <v>47</v>
      </c>
      <c r="H23" s="10" t="s">
        <v>122</v>
      </c>
      <c r="I23" s="33">
        <v>2.9</v>
      </c>
      <c r="J23" s="31">
        <v>1</v>
      </c>
      <c r="K23" s="10" t="s">
        <v>46</v>
      </c>
    </row>
    <row r="24" spans="1:11" ht="15" customHeight="1" x14ac:dyDescent="0.25">
      <c r="A24" s="96" t="s">
        <v>123</v>
      </c>
      <c r="B24" s="96"/>
      <c r="C24" s="96"/>
      <c r="D24" s="96"/>
      <c r="E24" s="19" t="s">
        <v>46</v>
      </c>
      <c r="F24" s="19" t="s">
        <v>47</v>
      </c>
      <c r="G24" s="32"/>
      <c r="H24" s="21" t="s">
        <v>48</v>
      </c>
      <c r="I24" s="10"/>
      <c r="J24" s="31">
        <v>1</v>
      </c>
      <c r="K24" s="10" t="s">
        <v>46</v>
      </c>
    </row>
    <row r="25" spans="1:11" ht="15" customHeight="1" x14ac:dyDescent="0.25">
      <c r="A25" s="96" t="s">
        <v>123</v>
      </c>
      <c r="B25" s="96"/>
      <c r="C25" s="96"/>
      <c r="D25" s="96"/>
      <c r="E25" s="19" t="s">
        <v>46</v>
      </c>
      <c r="F25" s="19"/>
      <c r="G25" s="32" t="s">
        <v>47</v>
      </c>
      <c r="H25" s="10" t="s">
        <v>123</v>
      </c>
      <c r="I25" s="33">
        <v>2.52</v>
      </c>
      <c r="J25" s="31">
        <v>1</v>
      </c>
      <c r="K25" s="10" t="s">
        <v>46</v>
      </c>
    </row>
    <row r="26" spans="1:11" ht="60.6" customHeight="1" x14ac:dyDescent="0.25">
      <c r="A26" s="96" t="s">
        <v>124</v>
      </c>
      <c r="B26" s="96"/>
      <c r="C26" s="96"/>
      <c r="D26" s="96"/>
      <c r="E26" s="19" t="s">
        <v>46</v>
      </c>
      <c r="F26" s="19" t="s">
        <v>47</v>
      </c>
      <c r="G26" s="32"/>
      <c r="H26" s="21" t="s">
        <v>48</v>
      </c>
      <c r="I26" s="10"/>
      <c r="J26" s="31">
        <v>1</v>
      </c>
      <c r="K26" s="10" t="s">
        <v>46</v>
      </c>
    </row>
    <row r="27" spans="1:11" ht="60.6" customHeight="1" x14ac:dyDescent="0.25">
      <c r="A27" s="96" t="s">
        <v>124</v>
      </c>
      <c r="B27" s="96"/>
      <c r="C27" s="96"/>
      <c r="D27" s="96"/>
      <c r="E27" s="19" t="s">
        <v>46</v>
      </c>
      <c r="F27" s="19"/>
      <c r="G27" s="32" t="s">
        <v>47</v>
      </c>
      <c r="H27" s="10" t="s">
        <v>125</v>
      </c>
      <c r="I27" s="33">
        <v>4.2300000000000004</v>
      </c>
      <c r="J27" s="31">
        <v>1</v>
      </c>
      <c r="K27" s="10" t="s">
        <v>46</v>
      </c>
    </row>
    <row r="28" spans="1:11" ht="15" customHeight="1" x14ac:dyDescent="0.25">
      <c r="A28" s="96" t="s">
        <v>126</v>
      </c>
      <c r="B28" s="96"/>
      <c r="C28" s="96"/>
      <c r="D28" s="96"/>
      <c r="E28" s="19" t="s">
        <v>46</v>
      </c>
      <c r="F28" s="32" t="s">
        <v>47</v>
      </c>
      <c r="G28" s="19"/>
      <c r="H28" s="21" t="s">
        <v>48</v>
      </c>
      <c r="I28" s="10"/>
      <c r="J28" s="31">
        <v>1</v>
      </c>
      <c r="K28" s="10" t="s">
        <v>46</v>
      </c>
    </row>
    <row r="29" spans="1:11" ht="15" customHeight="1" x14ac:dyDescent="0.25">
      <c r="A29" s="96" t="s">
        <v>126</v>
      </c>
      <c r="B29" s="96"/>
      <c r="C29" s="96"/>
      <c r="D29" s="96"/>
      <c r="E29" s="19" t="s">
        <v>46</v>
      </c>
      <c r="F29" s="19"/>
      <c r="G29" s="32" t="s">
        <v>47</v>
      </c>
      <c r="H29" s="10" t="s">
        <v>126</v>
      </c>
      <c r="I29" s="33">
        <v>3.63</v>
      </c>
      <c r="J29" s="31">
        <v>1</v>
      </c>
      <c r="K29" s="10" t="s">
        <v>46</v>
      </c>
    </row>
    <row r="30" spans="1:11" ht="101.45" customHeight="1" x14ac:dyDescent="0.25">
      <c r="A30" s="96" t="s">
        <v>127</v>
      </c>
      <c r="B30" s="96"/>
      <c r="C30" s="96"/>
      <c r="D30" s="96"/>
      <c r="E30" s="19" t="s">
        <v>46</v>
      </c>
      <c r="F30" s="19"/>
      <c r="G30" s="32" t="s">
        <v>47</v>
      </c>
      <c r="H30" s="10" t="s">
        <v>128</v>
      </c>
      <c r="I30" s="33">
        <v>74.150000000000006</v>
      </c>
      <c r="J30" s="31">
        <v>1</v>
      </c>
      <c r="K30" s="10" t="s">
        <v>46</v>
      </c>
    </row>
    <row r="31" spans="1:11" ht="93" customHeight="1" x14ac:dyDescent="0.25">
      <c r="A31" s="96" t="s">
        <v>129</v>
      </c>
      <c r="B31" s="96"/>
      <c r="C31" s="96"/>
      <c r="D31" s="96"/>
      <c r="E31" s="19" t="s">
        <v>46</v>
      </c>
      <c r="F31" s="19" t="s">
        <v>47</v>
      </c>
      <c r="G31" s="32"/>
      <c r="H31" s="21" t="s">
        <v>48</v>
      </c>
      <c r="I31" s="10"/>
      <c r="J31" s="31">
        <v>1</v>
      </c>
      <c r="K31" s="10" t="s">
        <v>46</v>
      </c>
    </row>
    <row r="32" spans="1:11" ht="94.9" customHeight="1" x14ac:dyDescent="0.25">
      <c r="A32" s="96" t="s">
        <v>129</v>
      </c>
      <c r="B32" s="96"/>
      <c r="C32" s="96"/>
      <c r="D32" s="96"/>
      <c r="E32" s="19" t="s">
        <v>46</v>
      </c>
      <c r="F32" s="19"/>
      <c r="G32" s="32" t="s">
        <v>47</v>
      </c>
      <c r="H32" s="10" t="s">
        <v>130</v>
      </c>
      <c r="I32" s="33">
        <v>1.89</v>
      </c>
      <c r="J32" s="31">
        <v>1</v>
      </c>
      <c r="K32" s="10" t="s">
        <v>46</v>
      </c>
    </row>
    <row r="33" spans="1:11" ht="15" customHeight="1" x14ac:dyDescent="0.25">
      <c r="A33" s="96" t="s">
        <v>131</v>
      </c>
      <c r="B33" s="96"/>
      <c r="C33" s="96"/>
      <c r="D33" s="96"/>
      <c r="E33" s="19" t="s">
        <v>46</v>
      </c>
      <c r="F33" s="19" t="s">
        <v>47</v>
      </c>
      <c r="G33" s="32"/>
      <c r="H33" s="39" t="s">
        <v>132</v>
      </c>
      <c r="I33" s="40">
        <v>4.25</v>
      </c>
      <c r="J33" s="31">
        <v>1</v>
      </c>
      <c r="K33" s="10" t="s">
        <v>46</v>
      </c>
    </row>
    <row r="34" spans="1:11" ht="15" customHeight="1" x14ac:dyDescent="0.25">
      <c r="A34" s="96" t="s">
        <v>133</v>
      </c>
      <c r="B34" s="96"/>
      <c r="C34" s="96"/>
      <c r="D34" s="96"/>
      <c r="E34" s="19" t="s">
        <v>46</v>
      </c>
      <c r="F34" s="32" t="s">
        <v>47</v>
      </c>
      <c r="G34" s="19"/>
      <c r="H34" s="21" t="s">
        <v>48</v>
      </c>
      <c r="I34" s="10"/>
      <c r="J34" s="31">
        <v>1</v>
      </c>
      <c r="K34" s="10" t="s">
        <v>46</v>
      </c>
    </row>
    <row r="35" spans="1:11" ht="15" customHeight="1" x14ac:dyDescent="0.25">
      <c r="A35" s="96" t="s">
        <v>134</v>
      </c>
      <c r="B35" s="96"/>
      <c r="C35" s="96"/>
      <c r="D35" s="96"/>
      <c r="E35" s="19" t="s">
        <v>46</v>
      </c>
      <c r="F35" s="19"/>
      <c r="G35" s="32" t="s">
        <v>47</v>
      </c>
      <c r="H35" s="10" t="s">
        <v>135</v>
      </c>
      <c r="I35" s="33">
        <v>25.16</v>
      </c>
      <c r="J35" s="31">
        <v>1</v>
      </c>
      <c r="K35" s="10" t="s">
        <v>46</v>
      </c>
    </row>
    <row r="36" spans="1:11" ht="15" customHeight="1" x14ac:dyDescent="0.25">
      <c r="A36" s="96" t="s">
        <v>136</v>
      </c>
      <c r="B36" s="96"/>
      <c r="C36" s="96"/>
      <c r="D36" s="96"/>
      <c r="E36" s="19" t="s">
        <v>46</v>
      </c>
      <c r="F36" s="19" t="s">
        <v>47</v>
      </c>
      <c r="G36" s="32"/>
      <c r="H36" s="21" t="s">
        <v>48</v>
      </c>
      <c r="I36" s="10"/>
      <c r="J36" s="31">
        <v>1</v>
      </c>
      <c r="K36" s="10" t="s">
        <v>46</v>
      </c>
    </row>
    <row r="37" spans="1:11" ht="15" customHeight="1" x14ac:dyDescent="0.25">
      <c r="A37" s="96" t="s">
        <v>136</v>
      </c>
      <c r="B37" s="96"/>
      <c r="C37" s="96"/>
      <c r="D37" s="96"/>
      <c r="E37" s="19" t="s">
        <v>46</v>
      </c>
      <c r="F37" s="32"/>
      <c r="G37" s="19" t="s">
        <v>47</v>
      </c>
      <c r="H37" s="10" t="s">
        <v>136</v>
      </c>
      <c r="I37" s="33">
        <v>4.54</v>
      </c>
      <c r="J37" s="31">
        <v>1</v>
      </c>
      <c r="K37" s="10" t="s">
        <v>46</v>
      </c>
    </row>
    <row r="38" spans="1:11" ht="15" customHeight="1" x14ac:dyDescent="0.25">
      <c r="A38" s="107" t="s">
        <v>137</v>
      </c>
      <c r="B38" s="108"/>
      <c r="C38" s="108"/>
      <c r="D38" s="109"/>
      <c r="H38" s="41"/>
      <c r="I38" s="42">
        <f>SUM(I6:I37)</f>
        <v>273.31</v>
      </c>
      <c r="J38" s="43"/>
      <c r="K38" s="41"/>
    </row>
  </sheetData>
  <mergeCells count="42">
    <mergeCell ref="A2:K2"/>
    <mergeCell ref="J4:J5"/>
    <mergeCell ref="A19:D19"/>
    <mergeCell ref="A1:K1"/>
    <mergeCell ref="A3:K3"/>
    <mergeCell ref="H4:H5"/>
    <mergeCell ref="I4:I5"/>
    <mergeCell ref="K4:K5"/>
    <mergeCell ref="A4:D4"/>
    <mergeCell ref="A5:G5"/>
    <mergeCell ref="A33:D33"/>
    <mergeCell ref="A31:D31"/>
    <mergeCell ref="A29:D29"/>
    <mergeCell ref="A15:D15"/>
    <mergeCell ref="A6:D6"/>
    <mergeCell ref="A7:D7"/>
    <mergeCell ref="A8:D8"/>
    <mergeCell ref="A10:D10"/>
    <mergeCell ref="A14:D14"/>
    <mergeCell ref="A12:D12"/>
    <mergeCell ref="A9:D9"/>
    <mergeCell ref="A11:D11"/>
    <mergeCell ref="A13:D13"/>
    <mergeCell ref="A16:D16"/>
    <mergeCell ref="A18:D18"/>
    <mergeCell ref="A17:D17"/>
    <mergeCell ref="A38:D38"/>
    <mergeCell ref="A37:D37"/>
    <mergeCell ref="A34:D34"/>
    <mergeCell ref="A35:D35"/>
    <mergeCell ref="A36:D36"/>
    <mergeCell ref="A20:D20"/>
    <mergeCell ref="A21:D21"/>
    <mergeCell ref="A22:D22"/>
    <mergeCell ref="A27:D27"/>
    <mergeCell ref="A32:D32"/>
    <mergeCell ref="A26:D26"/>
    <mergeCell ref="A28:D28"/>
    <mergeCell ref="A30:D30"/>
    <mergeCell ref="A25:D25"/>
    <mergeCell ref="A23:D23"/>
    <mergeCell ref="A24:D24"/>
  </mergeCells>
  <printOptions gridLines="1"/>
  <pageMargins left="0.7" right="0.83333223972003501" top="0.25" bottom="0.5" header="0.3" footer="0.3"/>
  <pageSetup scale="76" fitToHeight="0" orientation="portrait" r:id="rId1"/>
  <headerFooter>
    <oddFooter>&amp;L2025&amp;C24COR-012&amp;RInitial:______</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328BA-CEAE-4264-B5C7-3DEB03C44448}">
  <dimension ref="A1:M47"/>
  <sheetViews>
    <sheetView view="pageBreakPreview" zoomScale="106" zoomScaleNormal="115" zoomScaleSheetLayoutView="106" workbookViewId="0">
      <selection activeCell="A39" sqref="A39:E39"/>
    </sheetView>
  </sheetViews>
  <sheetFormatPr defaultColWidth="9.28515625" defaultRowHeight="15" x14ac:dyDescent="0.25"/>
  <cols>
    <col min="1" max="5" width="6.7109375" style="2" customWidth="1"/>
    <col min="6" max="6" width="5.28515625" style="2" customWidth="1"/>
    <col min="7" max="7" width="3.140625" style="16" customWidth="1"/>
    <col min="8" max="8" width="33" style="2" customWidth="1"/>
    <col min="9" max="9" width="9.28515625" style="2" bestFit="1" customWidth="1"/>
    <col min="10" max="10" width="14.42578125" style="2" bestFit="1" customWidth="1"/>
    <col min="11" max="16384" width="9.28515625" style="3"/>
  </cols>
  <sheetData>
    <row r="1" spans="1:13" s="1" customFormat="1" x14ac:dyDescent="0.25">
      <c r="A1" s="99" t="s">
        <v>33</v>
      </c>
      <c r="B1" s="100"/>
      <c r="C1" s="100"/>
      <c r="D1" s="100"/>
      <c r="E1" s="100"/>
      <c r="F1" s="100"/>
      <c r="G1" s="100"/>
      <c r="H1" s="100"/>
      <c r="I1" s="100"/>
      <c r="J1" s="101"/>
    </row>
    <row r="2" spans="1:13" s="1" customFormat="1" x14ac:dyDescent="0.25">
      <c r="A2" s="105" t="s">
        <v>34</v>
      </c>
      <c r="B2" s="105"/>
      <c r="C2" s="105"/>
      <c r="D2" s="105"/>
      <c r="E2" s="105"/>
      <c r="F2" s="105"/>
      <c r="G2" s="105"/>
      <c r="H2" s="105"/>
      <c r="I2" s="105"/>
      <c r="J2" s="106"/>
    </row>
    <row r="3" spans="1:13" s="1" customFormat="1" x14ac:dyDescent="0.25">
      <c r="A3" s="102" t="s">
        <v>101</v>
      </c>
      <c r="B3" s="102"/>
      <c r="C3" s="102"/>
      <c r="D3" s="102"/>
      <c r="E3" s="102"/>
      <c r="F3" s="102"/>
      <c r="G3" s="102"/>
      <c r="H3" s="102"/>
      <c r="I3" s="102"/>
      <c r="J3" s="103"/>
    </row>
    <row r="4" spans="1:13" s="1" customFormat="1" x14ac:dyDescent="0.25">
      <c r="A4" s="116" t="s">
        <v>36</v>
      </c>
      <c r="B4" s="112"/>
      <c r="C4" s="112"/>
      <c r="D4" s="112"/>
      <c r="E4" s="113"/>
      <c r="F4" s="116" t="s">
        <v>6</v>
      </c>
      <c r="G4" s="113"/>
      <c r="H4" s="110" t="s">
        <v>138</v>
      </c>
      <c r="I4" s="110" t="s">
        <v>41</v>
      </c>
      <c r="J4" s="114" t="s">
        <v>43</v>
      </c>
    </row>
    <row r="5" spans="1:13" ht="15.75" thickBot="1" x14ac:dyDescent="0.3">
      <c r="A5" s="133" t="s">
        <v>139</v>
      </c>
      <c r="B5" s="134"/>
      <c r="C5" s="134"/>
      <c r="D5" s="134"/>
      <c r="E5" s="134"/>
      <c r="F5" s="134"/>
      <c r="G5" s="135"/>
      <c r="H5" s="131"/>
      <c r="I5" s="131"/>
      <c r="J5" s="132"/>
    </row>
    <row r="6" spans="1:13" ht="15.75" thickBot="1" x14ac:dyDescent="0.3">
      <c r="A6" s="120" t="s">
        <v>140</v>
      </c>
      <c r="B6" s="120"/>
      <c r="C6" s="120"/>
      <c r="D6" s="120"/>
      <c r="E6" s="120"/>
      <c r="F6" s="121" t="s">
        <v>56</v>
      </c>
      <c r="G6" s="121"/>
      <c r="H6" s="19" t="s">
        <v>141</v>
      </c>
      <c r="I6" s="44">
        <v>175</v>
      </c>
      <c r="J6" s="10" t="s">
        <v>56</v>
      </c>
      <c r="M6" s="13"/>
    </row>
    <row r="7" spans="1:13" x14ac:dyDescent="0.25">
      <c r="A7" s="96" t="s">
        <v>142</v>
      </c>
      <c r="B7" s="96"/>
      <c r="C7" s="96"/>
      <c r="D7" s="96"/>
      <c r="E7" s="96"/>
      <c r="F7" s="122" t="s">
        <v>56</v>
      </c>
      <c r="G7" s="122"/>
      <c r="H7" s="21" t="s">
        <v>48</v>
      </c>
      <c r="I7" s="10"/>
      <c r="J7" s="10" t="s">
        <v>56</v>
      </c>
      <c r="M7" s="13"/>
    </row>
    <row r="8" spans="1:13" x14ac:dyDescent="0.25">
      <c r="A8" s="126" t="s">
        <v>143</v>
      </c>
      <c r="B8" s="127"/>
      <c r="C8" s="127"/>
      <c r="D8" s="127"/>
      <c r="E8" s="128"/>
      <c r="F8" s="122" t="s">
        <v>56</v>
      </c>
      <c r="G8" s="122"/>
      <c r="H8" s="19" t="s">
        <v>141</v>
      </c>
      <c r="I8" s="46">
        <v>36</v>
      </c>
      <c r="J8" s="10" t="s">
        <v>56</v>
      </c>
      <c r="M8" s="13"/>
    </row>
    <row r="9" spans="1:13" x14ac:dyDescent="0.25">
      <c r="A9" s="129" t="s">
        <v>144</v>
      </c>
      <c r="B9" s="129"/>
      <c r="C9" s="129"/>
      <c r="D9" s="129"/>
      <c r="E9" s="129"/>
      <c r="F9" s="130" t="s">
        <v>56</v>
      </c>
      <c r="G9" s="130"/>
      <c r="H9" s="47" t="s">
        <v>48</v>
      </c>
      <c r="I9" s="10"/>
      <c r="J9" s="10" t="s">
        <v>56</v>
      </c>
      <c r="M9" s="13"/>
    </row>
    <row r="10" spans="1:13" x14ac:dyDescent="0.25">
      <c r="A10" s="123" t="s">
        <v>145</v>
      </c>
      <c r="B10" s="124"/>
      <c r="C10" s="124"/>
      <c r="D10" s="124"/>
      <c r="E10" s="125"/>
      <c r="F10" s="122" t="s">
        <v>56</v>
      </c>
      <c r="G10" s="122"/>
      <c r="H10" s="19" t="s">
        <v>141</v>
      </c>
      <c r="I10" s="46">
        <v>62</v>
      </c>
      <c r="J10" s="10" t="s">
        <v>56</v>
      </c>
      <c r="M10" s="13"/>
    </row>
    <row r="11" spans="1:13" x14ac:dyDescent="0.25">
      <c r="A11" s="96" t="s">
        <v>146</v>
      </c>
      <c r="B11" s="96"/>
      <c r="C11" s="96"/>
      <c r="D11" s="96"/>
      <c r="E11" s="96"/>
      <c r="F11" s="122" t="s">
        <v>56</v>
      </c>
      <c r="G11" s="122"/>
      <c r="H11" s="19" t="s">
        <v>141</v>
      </c>
      <c r="I11" s="46">
        <v>169</v>
      </c>
      <c r="J11" s="10" t="s">
        <v>56</v>
      </c>
      <c r="M11" s="13"/>
    </row>
    <row r="12" spans="1:13" ht="29.45" customHeight="1" x14ac:dyDescent="0.25">
      <c r="A12" s="123" t="s">
        <v>147</v>
      </c>
      <c r="B12" s="124"/>
      <c r="C12" s="124"/>
      <c r="D12" s="124"/>
      <c r="E12" s="125"/>
      <c r="F12" s="122" t="s">
        <v>56</v>
      </c>
      <c r="G12" s="122"/>
      <c r="H12" s="19" t="s">
        <v>141</v>
      </c>
      <c r="I12" s="46">
        <v>319.20999999999998</v>
      </c>
      <c r="J12" s="10"/>
      <c r="M12" s="13"/>
    </row>
    <row r="13" spans="1:13" ht="29.45" customHeight="1" x14ac:dyDescent="0.25">
      <c r="A13" s="96" t="s">
        <v>148</v>
      </c>
      <c r="B13" s="96"/>
      <c r="C13" s="96"/>
      <c r="D13" s="96"/>
      <c r="E13" s="96"/>
      <c r="F13" s="122" t="s">
        <v>56</v>
      </c>
      <c r="G13" s="122"/>
      <c r="H13" s="19" t="s">
        <v>141</v>
      </c>
      <c r="I13" s="46">
        <v>390.5</v>
      </c>
      <c r="J13" s="10" t="s">
        <v>56</v>
      </c>
      <c r="M13" s="13"/>
    </row>
    <row r="14" spans="1:13" x14ac:dyDescent="0.25">
      <c r="A14" s="96" t="s">
        <v>149</v>
      </c>
      <c r="B14" s="96"/>
      <c r="C14" s="96"/>
      <c r="D14" s="96"/>
      <c r="E14" s="96"/>
      <c r="F14" s="121" t="s">
        <v>150</v>
      </c>
      <c r="G14" s="121"/>
      <c r="H14" s="19" t="s">
        <v>141</v>
      </c>
      <c r="I14" s="46">
        <v>611.39</v>
      </c>
      <c r="J14" s="10" t="s">
        <v>151</v>
      </c>
      <c r="M14" s="13"/>
    </row>
    <row r="15" spans="1:13" x14ac:dyDescent="0.25">
      <c r="A15" s="97" t="s">
        <v>152</v>
      </c>
      <c r="B15" s="97"/>
      <c r="C15" s="97"/>
      <c r="D15" s="97"/>
      <c r="E15" s="97"/>
      <c r="F15" s="97"/>
      <c r="G15" s="97"/>
      <c r="H15" s="48"/>
      <c r="I15" s="48"/>
      <c r="J15" s="48"/>
      <c r="M15" s="13"/>
    </row>
    <row r="16" spans="1:13" x14ac:dyDescent="0.25">
      <c r="A16" s="120" t="s">
        <v>153</v>
      </c>
      <c r="B16" s="120"/>
      <c r="C16" s="120"/>
      <c r="D16" s="120"/>
      <c r="E16" s="120"/>
      <c r="F16" s="121" t="s">
        <v>56</v>
      </c>
      <c r="G16" s="121"/>
      <c r="H16" s="19" t="s">
        <v>154</v>
      </c>
      <c r="I16" s="46">
        <v>6.91</v>
      </c>
      <c r="J16" s="10" t="s">
        <v>56</v>
      </c>
      <c r="L16" s="14"/>
      <c r="M16" s="13"/>
    </row>
    <row r="17" spans="1:13" x14ac:dyDescent="0.25">
      <c r="A17" s="120" t="s">
        <v>155</v>
      </c>
      <c r="B17" s="120"/>
      <c r="C17" s="120"/>
      <c r="D17" s="120"/>
      <c r="E17" s="120"/>
      <c r="F17" s="121" t="s">
        <v>56</v>
      </c>
      <c r="G17" s="121"/>
      <c r="H17" s="19" t="s">
        <v>156</v>
      </c>
      <c r="I17" s="46">
        <v>6.16</v>
      </c>
      <c r="J17" s="10" t="s">
        <v>56</v>
      </c>
      <c r="L17" s="14"/>
      <c r="M17" s="13"/>
    </row>
    <row r="18" spans="1:13" x14ac:dyDescent="0.25">
      <c r="A18" s="120" t="s">
        <v>157</v>
      </c>
      <c r="B18" s="120"/>
      <c r="C18" s="120"/>
      <c r="D18" s="120"/>
      <c r="E18" s="120"/>
      <c r="F18" s="121" t="s">
        <v>56</v>
      </c>
      <c r="G18" s="121"/>
      <c r="H18" s="19" t="s">
        <v>158</v>
      </c>
      <c r="I18" s="46">
        <v>5.49</v>
      </c>
      <c r="J18" s="10" t="s">
        <v>56</v>
      </c>
      <c r="L18" s="14"/>
      <c r="M18" s="13"/>
    </row>
    <row r="19" spans="1:13" x14ac:dyDescent="0.25">
      <c r="A19" s="120" t="s">
        <v>159</v>
      </c>
      <c r="B19" s="120"/>
      <c r="C19" s="120"/>
      <c r="D19" s="120"/>
      <c r="E19" s="120"/>
      <c r="F19" s="121" t="s">
        <v>160</v>
      </c>
      <c r="G19" s="121"/>
      <c r="H19" s="19" t="s">
        <v>141</v>
      </c>
      <c r="I19" s="46">
        <v>87</v>
      </c>
      <c r="J19" s="10" t="s">
        <v>161</v>
      </c>
      <c r="L19" s="14"/>
      <c r="M19" s="13"/>
    </row>
    <row r="20" spans="1:13" x14ac:dyDescent="0.25">
      <c r="A20" s="96" t="s">
        <v>162</v>
      </c>
      <c r="B20" s="96"/>
      <c r="C20" s="96"/>
      <c r="D20" s="96"/>
      <c r="E20" s="96"/>
      <c r="F20" s="122" t="s">
        <v>56</v>
      </c>
      <c r="G20" s="122"/>
      <c r="H20" s="19" t="s">
        <v>141</v>
      </c>
      <c r="I20" s="46">
        <v>5.4</v>
      </c>
      <c r="J20" s="10" t="s">
        <v>56</v>
      </c>
      <c r="L20" s="14"/>
      <c r="M20" s="13"/>
    </row>
    <row r="21" spans="1:13" ht="27.6" customHeight="1" x14ac:dyDescent="0.25">
      <c r="A21" s="96" t="s">
        <v>163</v>
      </c>
      <c r="B21" s="96"/>
      <c r="C21" s="96"/>
      <c r="D21" s="96"/>
      <c r="E21" s="96"/>
      <c r="F21" s="121" t="s">
        <v>164</v>
      </c>
      <c r="G21" s="121"/>
      <c r="H21" s="19" t="s">
        <v>141</v>
      </c>
      <c r="I21" s="46">
        <v>47.93</v>
      </c>
      <c r="J21" s="10" t="s">
        <v>165</v>
      </c>
      <c r="L21" s="14"/>
      <c r="M21" s="13"/>
    </row>
    <row r="22" spans="1:13" x14ac:dyDescent="0.25">
      <c r="A22" s="96" t="s">
        <v>166</v>
      </c>
      <c r="B22" s="96"/>
      <c r="C22" s="96"/>
      <c r="D22" s="96"/>
      <c r="E22" s="96"/>
      <c r="F22" s="121" t="s">
        <v>56</v>
      </c>
      <c r="G22" s="121"/>
      <c r="H22" s="19" t="s">
        <v>141</v>
      </c>
      <c r="I22" s="46">
        <v>153.44999999999999</v>
      </c>
      <c r="J22" s="10" t="s">
        <v>56</v>
      </c>
      <c r="L22" s="14"/>
      <c r="M22" s="13"/>
    </row>
    <row r="23" spans="1:13" x14ac:dyDescent="0.25">
      <c r="A23" s="96" t="s">
        <v>167</v>
      </c>
      <c r="B23" s="96"/>
      <c r="C23" s="96"/>
      <c r="D23" s="96"/>
      <c r="E23" s="96"/>
      <c r="F23" s="121" t="s">
        <v>56</v>
      </c>
      <c r="G23" s="121"/>
      <c r="H23" s="19" t="s">
        <v>141</v>
      </c>
      <c r="I23" s="46">
        <v>0.69</v>
      </c>
      <c r="J23" s="10" t="s">
        <v>56</v>
      </c>
      <c r="L23" s="14"/>
      <c r="M23" s="13"/>
    </row>
    <row r="24" spans="1:13" x14ac:dyDescent="0.25">
      <c r="A24" s="96" t="s">
        <v>168</v>
      </c>
      <c r="B24" s="96"/>
      <c r="C24" s="96"/>
      <c r="D24" s="96"/>
      <c r="E24" s="96"/>
      <c r="F24" s="121" t="s">
        <v>169</v>
      </c>
      <c r="G24" s="121"/>
      <c r="H24" s="19" t="s">
        <v>141</v>
      </c>
      <c r="I24" s="46">
        <v>98.75</v>
      </c>
      <c r="J24" s="10" t="s">
        <v>170</v>
      </c>
      <c r="L24" s="14"/>
      <c r="M24" s="13"/>
    </row>
    <row r="25" spans="1:13" x14ac:dyDescent="0.25">
      <c r="A25" s="96" t="s">
        <v>171</v>
      </c>
      <c r="B25" s="96"/>
      <c r="C25" s="96"/>
      <c r="D25" s="96"/>
      <c r="E25" s="96"/>
      <c r="F25" s="121" t="s">
        <v>169</v>
      </c>
      <c r="G25" s="121"/>
      <c r="H25" s="19" t="s">
        <v>141</v>
      </c>
      <c r="I25" s="46">
        <v>68.95</v>
      </c>
      <c r="J25" s="10" t="s">
        <v>170</v>
      </c>
      <c r="L25" s="14"/>
      <c r="M25" s="13"/>
    </row>
    <row r="26" spans="1:13" x14ac:dyDescent="0.25">
      <c r="A26" s="97" t="s">
        <v>172</v>
      </c>
      <c r="B26" s="97"/>
      <c r="C26" s="97"/>
      <c r="D26" s="97"/>
      <c r="E26" s="97"/>
      <c r="F26" s="97"/>
      <c r="G26" s="97"/>
      <c r="H26" s="48"/>
      <c r="I26" s="48"/>
      <c r="J26" s="48"/>
      <c r="M26" s="13"/>
    </row>
    <row r="27" spans="1:13" x14ac:dyDescent="0.25">
      <c r="A27" s="96" t="s">
        <v>173</v>
      </c>
      <c r="B27" s="96"/>
      <c r="C27" s="96"/>
      <c r="D27" s="96"/>
      <c r="E27" s="96"/>
      <c r="F27" s="122" t="s">
        <v>56</v>
      </c>
      <c r="G27" s="122"/>
      <c r="H27" s="19" t="s">
        <v>141</v>
      </c>
      <c r="I27" s="46">
        <v>88.75</v>
      </c>
      <c r="J27" s="10" t="s">
        <v>56</v>
      </c>
      <c r="M27" s="13"/>
    </row>
    <row r="28" spans="1:13" x14ac:dyDescent="0.25">
      <c r="A28" s="96" t="s">
        <v>174</v>
      </c>
      <c r="B28" s="96"/>
      <c r="C28" s="96"/>
      <c r="D28" s="96"/>
      <c r="E28" s="96"/>
      <c r="F28" s="122" t="s">
        <v>56</v>
      </c>
      <c r="G28" s="122"/>
      <c r="H28" s="19" t="s">
        <v>141</v>
      </c>
      <c r="I28" s="46">
        <v>287.25</v>
      </c>
      <c r="J28" s="10" t="s">
        <v>56</v>
      </c>
      <c r="M28" s="13"/>
    </row>
    <row r="29" spans="1:13" ht="28.9" customHeight="1" x14ac:dyDescent="0.25">
      <c r="A29" s="96" t="s">
        <v>175</v>
      </c>
      <c r="B29" s="96"/>
      <c r="C29" s="96"/>
      <c r="D29" s="96"/>
      <c r="E29" s="96"/>
      <c r="F29" s="122" t="s">
        <v>56</v>
      </c>
      <c r="G29" s="122"/>
      <c r="H29" s="19" t="s">
        <v>141</v>
      </c>
      <c r="I29" s="46">
        <v>27.5</v>
      </c>
      <c r="J29" s="10" t="s">
        <v>56</v>
      </c>
      <c r="M29" s="13"/>
    </row>
    <row r="30" spans="1:13" ht="28.9" customHeight="1" x14ac:dyDescent="0.25">
      <c r="A30" s="96" t="s">
        <v>176</v>
      </c>
      <c r="B30" s="96"/>
      <c r="C30" s="96"/>
      <c r="D30" s="96"/>
      <c r="E30" s="96"/>
      <c r="F30" s="122" t="s">
        <v>56</v>
      </c>
      <c r="G30" s="122"/>
      <c r="H30" s="19" t="s">
        <v>141</v>
      </c>
      <c r="I30" s="46">
        <v>18.75</v>
      </c>
      <c r="J30" s="10" t="s">
        <v>56</v>
      </c>
      <c r="M30" s="13"/>
    </row>
    <row r="31" spans="1:13" x14ac:dyDescent="0.25">
      <c r="A31" s="96" t="s">
        <v>177</v>
      </c>
      <c r="B31" s="96"/>
      <c r="C31" s="96"/>
      <c r="D31" s="96"/>
      <c r="E31" s="96"/>
      <c r="F31" s="122" t="s">
        <v>56</v>
      </c>
      <c r="G31" s="122"/>
      <c r="H31" s="19" t="s">
        <v>141</v>
      </c>
      <c r="I31" s="46">
        <v>308.69</v>
      </c>
      <c r="J31" s="10" t="s">
        <v>56</v>
      </c>
      <c r="M31" s="13"/>
    </row>
    <row r="32" spans="1:13" x14ac:dyDescent="0.25">
      <c r="A32" s="96" t="s">
        <v>178</v>
      </c>
      <c r="B32" s="96"/>
      <c r="C32" s="96"/>
      <c r="D32" s="96"/>
      <c r="E32" s="96"/>
      <c r="F32" s="122" t="s">
        <v>56</v>
      </c>
      <c r="G32" s="122"/>
      <c r="H32" s="19" t="s">
        <v>141</v>
      </c>
      <c r="I32" s="46">
        <v>19.95</v>
      </c>
      <c r="J32" s="10" t="s">
        <v>56</v>
      </c>
      <c r="M32" s="13"/>
    </row>
    <row r="33" spans="1:13" x14ac:dyDescent="0.25">
      <c r="A33" s="96" t="s">
        <v>179</v>
      </c>
      <c r="B33" s="96"/>
      <c r="C33" s="96"/>
      <c r="D33" s="96"/>
      <c r="E33" s="96"/>
      <c r="F33" s="122" t="s">
        <v>56</v>
      </c>
      <c r="G33" s="122"/>
      <c r="H33" s="19" t="s">
        <v>141</v>
      </c>
      <c r="I33" s="46">
        <v>29.95</v>
      </c>
      <c r="J33" s="10" t="s">
        <v>56</v>
      </c>
      <c r="M33" s="13"/>
    </row>
    <row r="34" spans="1:13" x14ac:dyDescent="0.25">
      <c r="A34" s="96" t="s">
        <v>180</v>
      </c>
      <c r="B34" s="96"/>
      <c r="C34" s="96"/>
      <c r="D34" s="96"/>
      <c r="E34" s="96"/>
      <c r="F34" s="122" t="s">
        <v>56</v>
      </c>
      <c r="G34" s="122"/>
      <c r="H34" s="19" t="s">
        <v>141</v>
      </c>
      <c r="I34" s="46">
        <v>398.9</v>
      </c>
      <c r="J34" s="10" t="s">
        <v>56</v>
      </c>
      <c r="M34" s="13"/>
    </row>
    <row r="35" spans="1:13" x14ac:dyDescent="0.25">
      <c r="A35" s="96" t="s">
        <v>181</v>
      </c>
      <c r="B35" s="96"/>
      <c r="C35" s="96"/>
      <c r="D35" s="96"/>
      <c r="E35" s="96"/>
      <c r="F35" s="122" t="s">
        <v>56</v>
      </c>
      <c r="G35" s="122"/>
      <c r="H35" s="19" t="s">
        <v>141</v>
      </c>
      <c r="I35" s="46">
        <v>11.45</v>
      </c>
      <c r="J35" s="10" t="s">
        <v>56</v>
      </c>
      <c r="M35" s="13"/>
    </row>
    <row r="36" spans="1:13" x14ac:dyDescent="0.25">
      <c r="A36" s="96" t="s">
        <v>182</v>
      </c>
      <c r="B36" s="96"/>
      <c r="C36" s="96"/>
      <c r="D36" s="96"/>
      <c r="E36" s="96"/>
      <c r="F36" s="122" t="s">
        <v>56</v>
      </c>
      <c r="G36" s="122"/>
      <c r="H36" s="19" t="s">
        <v>141</v>
      </c>
      <c r="I36" s="46">
        <v>176.49</v>
      </c>
      <c r="J36" s="10" t="s">
        <v>56</v>
      </c>
      <c r="M36" s="13"/>
    </row>
    <row r="37" spans="1:13" x14ac:dyDescent="0.25">
      <c r="A37" s="96" t="s">
        <v>183</v>
      </c>
      <c r="B37" s="96"/>
      <c r="C37" s="96"/>
      <c r="D37" s="96"/>
      <c r="E37" s="96"/>
      <c r="F37" s="122" t="s">
        <v>56</v>
      </c>
      <c r="G37" s="122"/>
      <c r="H37" s="19" t="s">
        <v>141</v>
      </c>
      <c r="I37" s="46">
        <v>213.09</v>
      </c>
      <c r="J37" s="10" t="s">
        <v>56</v>
      </c>
      <c r="M37" s="13"/>
    </row>
    <row r="38" spans="1:13" x14ac:dyDescent="0.25">
      <c r="A38" s="96" t="s">
        <v>184</v>
      </c>
      <c r="B38" s="96"/>
      <c r="C38" s="96"/>
      <c r="D38" s="96"/>
      <c r="E38" s="96"/>
      <c r="F38" s="122" t="s">
        <v>56</v>
      </c>
      <c r="G38" s="122"/>
      <c r="H38" s="19" t="s">
        <v>141</v>
      </c>
      <c r="I38" s="46">
        <v>44.53</v>
      </c>
      <c r="J38" s="10" t="s">
        <v>56</v>
      </c>
      <c r="M38" s="13"/>
    </row>
    <row r="39" spans="1:13" x14ac:dyDescent="0.25">
      <c r="A39" s="96" t="s">
        <v>185</v>
      </c>
      <c r="B39" s="96"/>
      <c r="C39" s="96"/>
      <c r="D39" s="96"/>
      <c r="E39" s="96"/>
      <c r="F39" s="122" t="s">
        <v>56</v>
      </c>
      <c r="G39" s="122"/>
      <c r="H39" s="19" t="s">
        <v>141</v>
      </c>
      <c r="I39" s="46">
        <v>18.16</v>
      </c>
      <c r="J39" s="10" t="s">
        <v>56</v>
      </c>
      <c r="M39" s="13"/>
    </row>
    <row r="40" spans="1:13" x14ac:dyDescent="0.25">
      <c r="A40" s="96" t="s">
        <v>186</v>
      </c>
      <c r="B40" s="96"/>
      <c r="C40" s="96"/>
      <c r="D40" s="96"/>
      <c r="E40" s="96"/>
      <c r="F40" s="122" t="s">
        <v>56</v>
      </c>
      <c r="G40" s="122"/>
      <c r="H40" s="19" t="s">
        <v>141</v>
      </c>
      <c r="I40" s="46">
        <v>39.25</v>
      </c>
      <c r="J40" s="10" t="s">
        <v>56</v>
      </c>
      <c r="M40" s="13"/>
    </row>
    <row r="41" spans="1:13" x14ac:dyDescent="0.25">
      <c r="A41" s="96" t="s">
        <v>187</v>
      </c>
      <c r="B41" s="96"/>
      <c r="C41" s="96"/>
      <c r="D41" s="96"/>
      <c r="E41" s="96"/>
      <c r="F41" s="122" t="s">
        <v>56</v>
      </c>
      <c r="G41" s="122"/>
      <c r="H41" s="19" t="s">
        <v>141</v>
      </c>
      <c r="I41" s="46">
        <v>5.25</v>
      </c>
      <c r="J41" s="10" t="s">
        <v>56</v>
      </c>
      <c r="M41" s="13"/>
    </row>
    <row r="42" spans="1:13" x14ac:dyDescent="0.25">
      <c r="A42" s="96" t="s">
        <v>188</v>
      </c>
      <c r="B42" s="96"/>
      <c r="C42" s="96"/>
      <c r="D42" s="96"/>
      <c r="E42" s="96"/>
      <c r="F42" s="122" t="s">
        <v>56</v>
      </c>
      <c r="G42" s="122"/>
      <c r="H42" s="19" t="s">
        <v>141</v>
      </c>
      <c r="I42" s="46">
        <v>30</v>
      </c>
      <c r="J42" s="10" t="s">
        <v>56</v>
      </c>
      <c r="M42" s="13"/>
    </row>
    <row r="43" spans="1:13" x14ac:dyDescent="0.25">
      <c r="A43" s="96" t="s">
        <v>189</v>
      </c>
      <c r="B43" s="96"/>
      <c r="C43" s="96"/>
      <c r="D43" s="96"/>
      <c r="E43" s="96"/>
      <c r="F43" s="122" t="s">
        <v>160</v>
      </c>
      <c r="G43" s="122"/>
      <c r="H43" s="19" t="s">
        <v>141</v>
      </c>
      <c r="I43" s="46">
        <v>48.87</v>
      </c>
      <c r="J43" s="10" t="s">
        <v>161</v>
      </c>
      <c r="M43" s="13"/>
    </row>
    <row r="44" spans="1:13" x14ac:dyDescent="0.25">
      <c r="A44" s="96" t="s">
        <v>190</v>
      </c>
      <c r="B44" s="96"/>
      <c r="C44" s="96"/>
      <c r="D44" s="96"/>
      <c r="E44" s="96"/>
      <c r="F44" s="122" t="s">
        <v>191</v>
      </c>
      <c r="G44" s="122"/>
      <c r="H44" s="19" t="s">
        <v>141</v>
      </c>
      <c r="I44" s="46">
        <v>21.71</v>
      </c>
      <c r="J44" s="10" t="s">
        <v>192</v>
      </c>
      <c r="M44" s="13"/>
    </row>
    <row r="45" spans="1:13" x14ac:dyDescent="0.25">
      <c r="A45" s="120" t="s">
        <v>193</v>
      </c>
      <c r="B45" s="120"/>
      <c r="C45" s="120"/>
      <c r="D45" s="120"/>
      <c r="E45" s="120"/>
      <c r="F45" s="121" t="s">
        <v>191</v>
      </c>
      <c r="G45" s="121"/>
      <c r="H45" s="19" t="s">
        <v>141</v>
      </c>
      <c r="I45" s="46">
        <v>44.07</v>
      </c>
      <c r="J45" s="10" t="s">
        <v>192</v>
      </c>
      <c r="M45" s="13"/>
    </row>
    <row r="46" spans="1:13" x14ac:dyDescent="0.25">
      <c r="A46" s="120" t="s">
        <v>194</v>
      </c>
      <c r="B46" s="120"/>
      <c r="C46" s="120"/>
      <c r="D46" s="120"/>
      <c r="E46" s="120"/>
      <c r="F46" s="121" t="s">
        <v>195</v>
      </c>
      <c r="G46" s="121"/>
      <c r="H46" s="19" t="s">
        <v>141</v>
      </c>
      <c r="I46" s="46">
        <v>32.64</v>
      </c>
      <c r="J46" s="10" t="s">
        <v>192</v>
      </c>
      <c r="M46" s="13"/>
    </row>
    <row r="47" spans="1:13" x14ac:dyDescent="0.25">
      <c r="A47" s="136" t="s">
        <v>196</v>
      </c>
      <c r="B47" s="136"/>
      <c r="C47" s="136"/>
      <c r="D47" s="136"/>
      <c r="E47" s="136"/>
      <c r="H47" s="35"/>
      <c r="I47" s="15">
        <f>SUM(I6:I46)</f>
        <v>4109.08</v>
      </c>
      <c r="J47" s="35"/>
      <c r="M47" s="13"/>
    </row>
  </sheetData>
  <mergeCells count="90">
    <mergeCell ref="A43:E43"/>
    <mergeCell ref="F43:G43"/>
    <mergeCell ref="F29:G29"/>
    <mergeCell ref="A40:E40"/>
    <mergeCell ref="F40:G40"/>
    <mergeCell ref="A41:E41"/>
    <mergeCell ref="F41:G41"/>
    <mergeCell ref="A42:E42"/>
    <mergeCell ref="F42:G42"/>
    <mergeCell ref="A38:E38"/>
    <mergeCell ref="F38:G38"/>
    <mergeCell ref="A39:E39"/>
    <mergeCell ref="F39:G39"/>
    <mergeCell ref="F45:G45"/>
    <mergeCell ref="A46:E46"/>
    <mergeCell ref="F46:G46"/>
    <mergeCell ref="A47:E47"/>
    <mergeCell ref="A44:E44"/>
    <mergeCell ref="F44:G44"/>
    <mergeCell ref="A13:E13"/>
    <mergeCell ref="F13:G13"/>
    <mergeCell ref="A15:G15"/>
    <mergeCell ref="A24:E24"/>
    <mergeCell ref="F24:G24"/>
    <mergeCell ref="A18:E18"/>
    <mergeCell ref="F18:G18"/>
    <mergeCell ref="A19:E19"/>
    <mergeCell ref="F19:G19"/>
    <mergeCell ref="A14:E14"/>
    <mergeCell ref="F14:G14"/>
    <mergeCell ref="A16:E16"/>
    <mergeCell ref="F16:G16"/>
    <mergeCell ref="A20:E20"/>
    <mergeCell ref="F20:G20"/>
    <mergeCell ref="A21:E21"/>
    <mergeCell ref="A7:E7"/>
    <mergeCell ref="F7:G7"/>
    <mergeCell ref="A6:E6"/>
    <mergeCell ref="F6:G6"/>
    <mergeCell ref="A1:J1"/>
    <mergeCell ref="A3:J3"/>
    <mergeCell ref="H4:H5"/>
    <mergeCell ref="I4:I5"/>
    <mergeCell ref="J4:J5"/>
    <mergeCell ref="A4:E4"/>
    <mergeCell ref="F4:G4"/>
    <mergeCell ref="A5:G5"/>
    <mergeCell ref="A2:J2"/>
    <mergeCell ref="A11:E11"/>
    <mergeCell ref="F11:G11"/>
    <mergeCell ref="A12:E12"/>
    <mergeCell ref="F12:G12"/>
    <mergeCell ref="A8:E8"/>
    <mergeCell ref="F8:G8"/>
    <mergeCell ref="A9:E9"/>
    <mergeCell ref="F9:G9"/>
    <mergeCell ref="A10:E10"/>
    <mergeCell ref="F10:G10"/>
    <mergeCell ref="F22:G22"/>
    <mergeCell ref="A23:E23"/>
    <mergeCell ref="F23:G23"/>
    <mergeCell ref="A37:E37"/>
    <mergeCell ref="F37:G37"/>
    <mergeCell ref="A36:E36"/>
    <mergeCell ref="F36:G36"/>
    <mergeCell ref="A33:E33"/>
    <mergeCell ref="F33:G33"/>
    <mergeCell ref="A34:E34"/>
    <mergeCell ref="F34:G34"/>
    <mergeCell ref="A35:E35"/>
    <mergeCell ref="F35:G35"/>
    <mergeCell ref="A26:G26"/>
    <mergeCell ref="A25:E25"/>
    <mergeCell ref="F25:G25"/>
    <mergeCell ref="A17:E17"/>
    <mergeCell ref="F17:G17"/>
    <mergeCell ref="A45:E45"/>
    <mergeCell ref="A27:E27"/>
    <mergeCell ref="F27:G27"/>
    <mergeCell ref="A28:E28"/>
    <mergeCell ref="F28:G28"/>
    <mergeCell ref="A30:E30"/>
    <mergeCell ref="F30:G30"/>
    <mergeCell ref="A31:E31"/>
    <mergeCell ref="F31:G31"/>
    <mergeCell ref="A32:E32"/>
    <mergeCell ref="F32:G32"/>
    <mergeCell ref="A29:E29"/>
    <mergeCell ref="F21:G21"/>
    <mergeCell ref="A22:E22"/>
  </mergeCells>
  <printOptions gridLines="1"/>
  <pageMargins left="0.7" right="0.83333223972003501" top="0.25" bottom="0.5" header="0.3" footer="0.3"/>
  <pageSetup scale="91" fitToWidth="0" fitToHeight="0" orientation="portrait" r:id="rId1"/>
  <headerFooter>
    <oddFooter>&amp;L2025&amp;C24COR-012&amp;RInitial:______</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83066-7625-4447-85AE-4BCB2EC66768}">
  <sheetPr>
    <pageSetUpPr fitToPage="1"/>
  </sheetPr>
  <dimension ref="A1:M50"/>
  <sheetViews>
    <sheetView view="pageBreakPreview" zoomScale="106" zoomScaleNormal="115" zoomScaleSheetLayoutView="106" workbookViewId="0">
      <selection activeCell="A22" sqref="A22:E22"/>
    </sheetView>
  </sheetViews>
  <sheetFormatPr defaultColWidth="9.28515625" defaultRowHeight="12.75" x14ac:dyDescent="0.25"/>
  <cols>
    <col min="1" max="5" width="7.28515625" style="16" customWidth="1"/>
    <col min="6" max="6" width="6" style="16" customWidth="1"/>
    <col min="7" max="7" width="5.28515625" style="16" customWidth="1"/>
    <col min="8" max="8" width="25.7109375" style="2" customWidth="1"/>
    <col min="9" max="9" width="9.7109375" style="2" bestFit="1" customWidth="1"/>
    <col min="10" max="10" width="15.28515625" style="2" bestFit="1" customWidth="1"/>
    <col min="11" max="16384" width="9.28515625" style="16"/>
  </cols>
  <sheetData>
    <row r="1" spans="1:13" s="2" customFormat="1" x14ac:dyDescent="0.25">
      <c r="A1" s="99" t="s">
        <v>33</v>
      </c>
      <c r="B1" s="100"/>
      <c r="C1" s="100"/>
      <c r="D1" s="100"/>
      <c r="E1" s="100"/>
      <c r="F1" s="100"/>
      <c r="G1" s="100"/>
      <c r="H1" s="100"/>
      <c r="I1" s="100"/>
      <c r="J1" s="101"/>
    </row>
    <row r="2" spans="1:13" s="2" customFormat="1" x14ac:dyDescent="0.25">
      <c r="A2" s="105" t="s">
        <v>34</v>
      </c>
      <c r="B2" s="105"/>
      <c r="C2" s="105"/>
      <c r="D2" s="105"/>
      <c r="E2" s="105"/>
      <c r="F2" s="105"/>
      <c r="G2" s="105"/>
      <c r="H2" s="105"/>
      <c r="I2" s="105"/>
      <c r="J2" s="106"/>
    </row>
    <row r="3" spans="1:13" s="2" customFormat="1" ht="28.9" customHeight="1" x14ac:dyDescent="0.25">
      <c r="A3" s="102" t="s">
        <v>101</v>
      </c>
      <c r="B3" s="102"/>
      <c r="C3" s="102"/>
      <c r="D3" s="102"/>
      <c r="E3" s="102"/>
      <c r="F3" s="102"/>
      <c r="G3" s="102"/>
      <c r="H3" s="102"/>
      <c r="I3" s="102"/>
      <c r="J3" s="103"/>
    </row>
    <row r="4" spans="1:13" s="2" customFormat="1" x14ac:dyDescent="0.25">
      <c r="A4" s="116" t="s">
        <v>36</v>
      </c>
      <c r="B4" s="112"/>
      <c r="C4" s="112"/>
      <c r="D4" s="112"/>
      <c r="E4" s="113"/>
      <c r="F4" s="116" t="s">
        <v>6</v>
      </c>
      <c r="G4" s="113"/>
      <c r="H4" s="110" t="s">
        <v>138</v>
      </c>
      <c r="I4" s="110" t="s">
        <v>41</v>
      </c>
      <c r="J4" s="114" t="s">
        <v>43</v>
      </c>
    </row>
    <row r="5" spans="1:13" x14ac:dyDescent="0.25">
      <c r="A5" s="133" t="s">
        <v>197</v>
      </c>
      <c r="B5" s="142"/>
      <c r="C5" s="142"/>
      <c r="D5" s="142"/>
      <c r="E5" s="142"/>
      <c r="F5" s="142"/>
      <c r="G5" s="143"/>
      <c r="H5" s="131"/>
      <c r="I5" s="131"/>
      <c r="J5" s="132"/>
    </row>
    <row r="6" spans="1:13" x14ac:dyDescent="0.25">
      <c r="A6" s="122" t="s">
        <v>198</v>
      </c>
      <c r="B6" s="122"/>
      <c r="C6" s="122"/>
      <c r="D6" s="122"/>
      <c r="E6" s="122"/>
      <c r="F6" s="122" t="s">
        <v>56</v>
      </c>
      <c r="G6" s="122"/>
      <c r="H6" s="19" t="s">
        <v>141</v>
      </c>
      <c r="I6" s="46">
        <v>105</v>
      </c>
      <c r="J6" s="10" t="s">
        <v>56</v>
      </c>
      <c r="M6" s="49"/>
    </row>
    <row r="7" spans="1:13" x14ac:dyDescent="0.25">
      <c r="A7" s="122" t="s">
        <v>199</v>
      </c>
      <c r="B7" s="122"/>
      <c r="C7" s="122"/>
      <c r="D7" s="122"/>
      <c r="E7" s="122"/>
      <c r="F7" s="122" t="s">
        <v>200</v>
      </c>
      <c r="G7" s="122"/>
      <c r="H7" s="21" t="s">
        <v>48</v>
      </c>
      <c r="I7" s="19"/>
      <c r="J7" s="19" t="s">
        <v>201</v>
      </c>
      <c r="M7" s="49"/>
    </row>
    <row r="8" spans="1:13" x14ac:dyDescent="0.25">
      <c r="A8" s="122" t="s">
        <v>199</v>
      </c>
      <c r="B8" s="122"/>
      <c r="C8" s="122"/>
      <c r="D8" s="122"/>
      <c r="E8" s="122"/>
      <c r="F8" s="122" t="s">
        <v>202</v>
      </c>
      <c r="G8" s="122"/>
      <c r="H8" s="19" t="s">
        <v>141</v>
      </c>
      <c r="I8" s="46">
        <v>9.4700000000000006</v>
      </c>
      <c r="J8" s="10" t="s">
        <v>203</v>
      </c>
      <c r="M8" s="49"/>
    </row>
    <row r="9" spans="1:13" x14ac:dyDescent="0.25">
      <c r="A9" s="122" t="s">
        <v>204</v>
      </c>
      <c r="B9" s="122"/>
      <c r="C9" s="122"/>
      <c r="D9" s="122"/>
      <c r="E9" s="122"/>
      <c r="F9" s="122" t="s">
        <v>205</v>
      </c>
      <c r="G9" s="122"/>
      <c r="H9" s="19" t="s">
        <v>141</v>
      </c>
      <c r="I9" s="46">
        <v>13.25</v>
      </c>
      <c r="J9" s="10" t="s">
        <v>205</v>
      </c>
      <c r="M9" s="49"/>
    </row>
    <row r="10" spans="1:13" x14ac:dyDescent="0.25">
      <c r="A10" s="122" t="s">
        <v>206</v>
      </c>
      <c r="B10" s="122"/>
      <c r="C10" s="122"/>
      <c r="D10" s="122"/>
      <c r="E10" s="122"/>
      <c r="F10" s="122" t="s">
        <v>205</v>
      </c>
      <c r="G10" s="122"/>
      <c r="H10" s="19" t="s">
        <v>141</v>
      </c>
      <c r="I10" s="46">
        <v>53.95</v>
      </c>
      <c r="J10" s="10" t="s">
        <v>205</v>
      </c>
      <c r="M10" s="49"/>
    </row>
    <row r="11" spans="1:13" x14ac:dyDescent="0.25">
      <c r="A11" s="122" t="s">
        <v>207</v>
      </c>
      <c r="B11" s="122"/>
      <c r="C11" s="122"/>
      <c r="D11" s="122"/>
      <c r="E11" s="122"/>
      <c r="F11" s="122" t="s">
        <v>56</v>
      </c>
      <c r="G11" s="122"/>
      <c r="H11" s="19" t="s">
        <v>141</v>
      </c>
      <c r="I11" s="46">
        <v>14.79</v>
      </c>
      <c r="J11" s="10" t="s">
        <v>56</v>
      </c>
      <c r="M11" s="49"/>
    </row>
    <row r="12" spans="1:13" x14ac:dyDescent="0.25">
      <c r="A12" s="122" t="s">
        <v>208</v>
      </c>
      <c r="B12" s="122"/>
      <c r="C12" s="122"/>
      <c r="D12" s="122"/>
      <c r="E12" s="122"/>
      <c r="F12" s="122" t="s">
        <v>209</v>
      </c>
      <c r="G12" s="122"/>
      <c r="H12" s="19" t="s">
        <v>141</v>
      </c>
      <c r="I12" s="46">
        <v>63.9</v>
      </c>
      <c r="J12" s="10" t="s">
        <v>210</v>
      </c>
      <c r="M12" s="49"/>
    </row>
    <row r="13" spans="1:13" x14ac:dyDescent="0.25">
      <c r="A13" s="139" t="s">
        <v>211</v>
      </c>
      <c r="B13" s="137"/>
      <c r="C13" s="137"/>
      <c r="D13" s="137"/>
      <c r="E13" s="138"/>
      <c r="F13" s="139" t="s">
        <v>56</v>
      </c>
      <c r="G13" s="138"/>
      <c r="H13" s="19" t="s">
        <v>141</v>
      </c>
      <c r="I13" s="46">
        <v>25</v>
      </c>
      <c r="J13" s="10" t="s">
        <v>212</v>
      </c>
      <c r="M13" s="49"/>
    </row>
    <row r="14" spans="1:13" x14ac:dyDescent="0.25">
      <c r="A14" s="122" t="s">
        <v>213</v>
      </c>
      <c r="B14" s="122"/>
      <c r="C14" s="122"/>
      <c r="D14" s="122"/>
      <c r="E14" s="122"/>
      <c r="F14" s="122" t="s">
        <v>56</v>
      </c>
      <c r="G14" s="122"/>
      <c r="H14" s="19" t="s">
        <v>141</v>
      </c>
      <c r="I14" s="46">
        <v>159</v>
      </c>
      <c r="J14" s="10" t="s">
        <v>56</v>
      </c>
      <c r="M14" s="49"/>
    </row>
    <row r="15" spans="1:13" x14ac:dyDescent="0.25">
      <c r="A15" s="122" t="s">
        <v>214</v>
      </c>
      <c r="B15" s="122"/>
      <c r="C15" s="122"/>
      <c r="D15" s="122"/>
      <c r="E15" s="122"/>
      <c r="F15" s="122" t="s">
        <v>56</v>
      </c>
      <c r="G15" s="122"/>
      <c r="H15" s="19" t="s">
        <v>141</v>
      </c>
      <c r="I15" s="46">
        <v>457.5</v>
      </c>
      <c r="J15" s="10" t="s">
        <v>56</v>
      </c>
      <c r="M15" s="49"/>
    </row>
    <row r="16" spans="1:13" x14ac:dyDescent="0.25">
      <c r="A16" s="122" t="s">
        <v>215</v>
      </c>
      <c r="B16" s="122"/>
      <c r="C16" s="122"/>
      <c r="D16" s="122"/>
      <c r="E16" s="122"/>
      <c r="F16" s="122" t="s">
        <v>56</v>
      </c>
      <c r="G16" s="122"/>
      <c r="H16" s="19" t="s">
        <v>141</v>
      </c>
      <c r="I16" s="46">
        <v>795</v>
      </c>
      <c r="J16" s="10" t="s">
        <v>56</v>
      </c>
      <c r="M16" s="49"/>
    </row>
    <row r="17" spans="1:13" x14ac:dyDescent="0.25">
      <c r="A17" s="122" t="s">
        <v>216</v>
      </c>
      <c r="B17" s="122"/>
      <c r="C17" s="122"/>
      <c r="D17" s="122"/>
      <c r="E17" s="122"/>
      <c r="F17" s="122" t="s">
        <v>56</v>
      </c>
      <c r="G17" s="122"/>
      <c r="H17" s="19" t="s">
        <v>141</v>
      </c>
      <c r="I17" s="46">
        <v>24.77</v>
      </c>
      <c r="J17" s="10" t="s">
        <v>56</v>
      </c>
      <c r="M17" s="49"/>
    </row>
    <row r="18" spans="1:13" x14ac:dyDescent="0.25">
      <c r="A18" s="122" t="s">
        <v>217</v>
      </c>
      <c r="B18" s="122"/>
      <c r="C18" s="122"/>
      <c r="D18" s="122"/>
      <c r="E18" s="122"/>
      <c r="F18" s="122" t="s">
        <v>218</v>
      </c>
      <c r="G18" s="122"/>
      <c r="H18" s="19" t="s">
        <v>141</v>
      </c>
      <c r="I18" s="46">
        <v>276.25</v>
      </c>
      <c r="J18" s="10" t="s">
        <v>219</v>
      </c>
      <c r="M18" s="49"/>
    </row>
    <row r="19" spans="1:13" x14ac:dyDescent="0.25">
      <c r="A19" s="140" t="s">
        <v>220</v>
      </c>
      <c r="B19" s="140"/>
      <c r="C19" s="140"/>
      <c r="D19" s="140"/>
      <c r="E19" s="141"/>
      <c r="F19" s="122" t="s">
        <v>221</v>
      </c>
      <c r="G19" s="122"/>
      <c r="H19" s="19" t="s">
        <v>141</v>
      </c>
      <c r="I19" s="46">
        <v>61.75</v>
      </c>
      <c r="J19" s="10" t="s">
        <v>222</v>
      </c>
      <c r="M19" s="49"/>
    </row>
    <row r="20" spans="1:13" x14ac:dyDescent="0.25">
      <c r="A20" s="122" t="s">
        <v>223</v>
      </c>
      <c r="B20" s="122"/>
      <c r="C20" s="122"/>
      <c r="D20" s="122"/>
      <c r="E20" s="122"/>
      <c r="F20" s="122" t="s">
        <v>221</v>
      </c>
      <c r="G20" s="122"/>
      <c r="H20" s="21" t="s">
        <v>48</v>
      </c>
      <c r="I20" s="50"/>
      <c r="J20" s="19" t="s">
        <v>222</v>
      </c>
      <c r="M20" s="49"/>
    </row>
    <row r="21" spans="1:13" x14ac:dyDescent="0.25">
      <c r="A21" s="122" t="s">
        <v>224</v>
      </c>
      <c r="B21" s="122"/>
      <c r="C21" s="122"/>
      <c r="D21" s="122"/>
      <c r="E21" s="122"/>
      <c r="F21" s="122" t="s">
        <v>225</v>
      </c>
      <c r="G21" s="122"/>
      <c r="H21" s="21" t="s">
        <v>48</v>
      </c>
      <c r="I21" s="50"/>
      <c r="J21" s="19" t="s">
        <v>226</v>
      </c>
      <c r="M21" s="49"/>
    </row>
    <row r="22" spans="1:13" x14ac:dyDescent="0.25">
      <c r="A22" s="137" t="s">
        <v>227</v>
      </c>
      <c r="B22" s="137"/>
      <c r="C22" s="137"/>
      <c r="D22" s="137"/>
      <c r="E22" s="138"/>
      <c r="F22" s="122" t="s">
        <v>225</v>
      </c>
      <c r="G22" s="122"/>
      <c r="H22" s="19" t="s">
        <v>141</v>
      </c>
      <c r="I22" s="50">
        <v>156.49</v>
      </c>
      <c r="J22" s="19" t="s">
        <v>226</v>
      </c>
      <c r="M22" s="49"/>
    </row>
    <row r="23" spans="1:13" x14ac:dyDescent="0.25">
      <c r="A23" s="122" t="s">
        <v>228</v>
      </c>
      <c r="B23" s="122"/>
      <c r="C23" s="122"/>
      <c r="D23" s="122"/>
      <c r="E23" s="122"/>
      <c r="F23" s="122" t="s">
        <v>56</v>
      </c>
      <c r="G23" s="122"/>
      <c r="H23" s="21" t="s">
        <v>48</v>
      </c>
      <c r="I23" s="50"/>
      <c r="J23" s="19" t="s">
        <v>56</v>
      </c>
      <c r="M23" s="49"/>
    </row>
    <row r="24" spans="1:13" x14ac:dyDescent="0.25">
      <c r="A24" s="140" t="s">
        <v>229</v>
      </c>
      <c r="B24" s="140"/>
      <c r="C24" s="140"/>
      <c r="D24" s="140"/>
      <c r="E24" s="141"/>
      <c r="F24" s="122" t="s">
        <v>230</v>
      </c>
      <c r="G24" s="122"/>
      <c r="H24" s="19" t="s">
        <v>141</v>
      </c>
      <c r="I24" s="50">
        <v>28</v>
      </c>
      <c r="J24" s="19" t="s">
        <v>231</v>
      </c>
      <c r="M24" s="49"/>
    </row>
    <row r="25" spans="1:13" x14ac:dyDescent="0.25">
      <c r="A25" s="122" t="s">
        <v>232</v>
      </c>
      <c r="B25" s="122"/>
      <c r="C25" s="122"/>
      <c r="D25" s="122"/>
      <c r="E25" s="122"/>
      <c r="F25" s="122" t="s">
        <v>230</v>
      </c>
      <c r="G25" s="122"/>
      <c r="H25" s="19" t="s">
        <v>141</v>
      </c>
      <c r="I25" s="46">
        <v>25.83</v>
      </c>
      <c r="J25" s="10" t="s">
        <v>233</v>
      </c>
      <c r="M25" s="49"/>
    </row>
    <row r="26" spans="1:13" x14ac:dyDescent="0.25">
      <c r="A26" s="121" t="s">
        <v>234</v>
      </c>
      <c r="B26" s="121"/>
      <c r="C26" s="121"/>
      <c r="D26" s="121"/>
      <c r="E26" s="121"/>
      <c r="F26" s="121" t="s">
        <v>191</v>
      </c>
      <c r="G26" s="121"/>
      <c r="H26" s="19" t="s">
        <v>141</v>
      </c>
      <c r="I26" s="46">
        <v>41.24</v>
      </c>
      <c r="J26" s="10" t="s">
        <v>233</v>
      </c>
      <c r="M26" s="49"/>
    </row>
    <row r="27" spans="1:13" x14ac:dyDescent="0.25">
      <c r="A27" s="121" t="s">
        <v>235</v>
      </c>
      <c r="B27" s="121"/>
      <c r="C27" s="121"/>
      <c r="D27" s="121"/>
      <c r="E27" s="121"/>
      <c r="F27" s="121" t="s">
        <v>191</v>
      </c>
      <c r="G27" s="121"/>
      <c r="H27" s="19" t="s">
        <v>141</v>
      </c>
      <c r="I27" s="46">
        <v>55.44</v>
      </c>
      <c r="J27" s="10" t="s">
        <v>233</v>
      </c>
      <c r="M27" s="49"/>
    </row>
    <row r="28" spans="1:13" x14ac:dyDescent="0.25">
      <c r="A28" s="97" t="s">
        <v>236</v>
      </c>
      <c r="B28" s="97"/>
      <c r="C28" s="97"/>
      <c r="D28" s="97"/>
      <c r="E28" s="97"/>
      <c r="F28" s="97"/>
      <c r="G28" s="97"/>
      <c r="H28" s="48"/>
      <c r="I28" s="48"/>
      <c r="J28" s="48"/>
      <c r="M28" s="49"/>
    </row>
    <row r="29" spans="1:13" x14ac:dyDescent="0.25">
      <c r="A29" s="122" t="s">
        <v>237</v>
      </c>
      <c r="B29" s="122"/>
      <c r="C29" s="122"/>
      <c r="D29" s="122"/>
      <c r="E29" s="122"/>
      <c r="F29" s="122" t="s">
        <v>56</v>
      </c>
      <c r="G29" s="122"/>
      <c r="H29" s="19" t="s">
        <v>141</v>
      </c>
      <c r="I29" s="46">
        <v>6.75</v>
      </c>
      <c r="J29" s="10" t="s">
        <v>56</v>
      </c>
      <c r="M29" s="49"/>
    </row>
    <row r="30" spans="1:13" x14ac:dyDescent="0.25">
      <c r="A30" s="122" t="s">
        <v>238</v>
      </c>
      <c r="B30" s="122"/>
      <c r="C30" s="122"/>
      <c r="D30" s="122"/>
      <c r="E30" s="122"/>
      <c r="F30" s="122" t="s">
        <v>56</v>
      </c>
      <c r="G30" s="122"/>
      <c r="H30" s="19" t="s">
        <v>141</v>
      </c>
      <c r="I30" s="46">
        <v>12.5</v>
      </c>
      <c r="J30" s="10" t="s">
        <v>56</v>
      </c>
      <c r="M30" s="49"/>
    </row>
    <row r="31" spans="1:13" x14ac:dyDescent="0.25">
      <c r="A31" s="122" t="s">
        <v>239</v>
      </c>
      <c r="B31" s="122"/>
      <c r="C31" s="122"/>
      <c r="D31" s="122"/>
      <c r="E31" s="122"/>
      <c r="F31" s="122" t="s">
        <v>240</v>
      </c>
      <c r="G31" s="122"/>
      <c r="H31" s="19" t="s">
        <v>141</v>
      </c>
      <c r="I31" s="46">
        <v>46.95</v>
      </c>
      <c r="J31" s="10" t="s">
        <v>241</v>
      </c>
      <c r="M31" s="49"/>
    </row>
    <row r="32" spans="1:13" x14ac:dyDescent="0.25">
      <c r="A32" s="122" t="s">
        <v>242</v>
      </c>
      <c r="B32" s="122"/>
      <c r="C32" s="122"/>
      <c r="D32" s="122"/>
      <c r="E32" s="122"/>
      <c r="F32" s="122" t="s">
        <v>243</v>
      </c>
      <c r="G32" s="122"/>
      <c r="H32" s="21" t="s">
        <v>48</v>
      </c>
      <c r="I32" s="50"/>
      <c r="J32" s="19" t="s">
        <v>226</v>
      </c>
      <c r="M32" s="49"/>
    </row>
    <row r="33" spans="1:13" x14ac:dyDescent="0.25">
      <c r="A33" s="122" t="s">
        <v>242</v>
      </c>
      <c r="B33" s="122"/>
      <c r="C33" s="122"/>
      <c r="D33" s="122"/>
      <c r="E33" s="122"/>
      <c r="F33" s="122" t="s">
        <v>244</v>
      </c>
      <c r="G33" s="122"/>
      <c r="H33" s="19" t="s">
        <v>141</v>
      </c>
      <c r="I33" s="46">
        <v>50.85</v>
      </c>
      <c r="J33" s="45" t="s">
        <v>244</v>
      </c>
      <c r="M33" s="49"/>
    </row>
    <row r="34" spans="1:13" x14ac:dyDescent="0.25">
      <c r="A34" s="144" t="s">
        <v>245</v>
      </c>
      <c r="B34" s="144"/>
      <c r="C34" s="144"/>
      <c r="D34" s="144"/>
      <c r="E34" s="144"/>
      <c r="F34" s="122" t="s">
        <v>246</v>
      </c>
      <c r="G34" s="122"/>
      <c r="H34" s="19" t="s">
        <v>141</v>
      </c>
      <c r="I34" s="46">
        <v>59.5</v>
      </c>
      <c r="J34" s="19" t="s">
        <v>247</v>
      </c>
      <c r="M34" s="49"/>
    </row>
    <row r="35" spans="1:13" x14ac:dyDescent="0.25">
      <c r="A35" s="122" t="s">
        <v>248</v>
      </c>
      <c r="B35" s="122"/>
      <c r="C35" s="122"/>
      <c r="D35" s="122"/>
      <c r="E35" s="122"/>
      <c r="F35" s="122" t="s">
        <v>56</v>
      </c>
      <c r="G35" s="122"/>
      <c r="H35" s="19" t="s">
        <v>141</v>
      </c>
      <c r="I35" s="46">
        <v>43</v>
      </c>
      <c r="J35" s="10" t="s">
        <v>56</v>
      </c>
      <c r="M35" s="49"/>
    </row>
    <row r="36" spans="1:13" x14ac:dyDescent="0.25">
      <c r="A36" s="122" t="s">
        <v>249</v>
      </c>
      <c r="B36" s="122"/>
      <c r="C36" s="122"/>
      <c r="D36" s="122"/>
      <c r="E36" s="122"/>
      <c r="F36" s="121" t="s">
        <v>56</v>
      </c>
      <c r="G36" s="121"/>
      <c r="H36" s="19" t="s">
        <v>141</v>
      </c>
      <c r="I36" s="46">
        <v>6.25</v>
      </c>
      <c r="J36" s="10" t="s">
        <v>56</v>
      </c>
      <c r="M36" s="49"/>
    </row>
    <row r="37" spans="1:13" x14ac:dyDescent="0.25">
      <c r="A37" s="121" t="s">
        <v>250</v>
      </c>
      <c r="B37" s="121"/>
      <c r="C37" s="121"/>
      <c r="D37" s="121"/>
      <c r="E37" s="121"/>
      <c r="F37" s="121" t="s">
        <v>56</v>
      </c>
      <c r="G37" s="121"/>
      <c r="H37" s="19" t="s">
        <v>141</v>
      </c>
      <c r="I37" s="46">
        <v>29.5</v>
      </c>
      <c r="J37" s="10" t="s">
        <v>56</v>
      </c>
      <c r="M37" s="49"/>
    </row>
    <row r="38" spans="1:13" x14ac:dyDescent="0.25">
      <c r="A38" s="121" t="s">
        <v>251</v>
      </c>
      <c r="B38" s="121"/>
      <c r="C38" s="121"/>
      <c r="D38" s="121"/>
      <c r="E38" s="121"/>
      <c r="F38" s="121" t="s">
        <v>56</v>
      </c>
      <c r="G38" s="121"/>
      <c r="H38" s="19" t="s">
        <v>141</v>
      </c>
      <c r="I38" s="46">
        <v>27.5</v>
      </c>
      <c r="J38" s="10" t="s">
        <v>56</v>
      </c>
      <c r="M38" s="49"/>
    </row>
    <row r="39" spans="1:13" x14ac:dyDescent="0.25">
      <c r="A39" s="121" t="s">
        <v>252</v>
      </c>
      <c r="B39" s="121"/>
      <c r="C39" s="121"/>
      <c r="D39" s="121"/>
      <c r="E39" s="121"/>
      <c r="F39" s="121" t="s">
        <v>56</v>
      </c>
      <c r="G39" s="121"/>
      <c r="H39" s="19" t="s">
        <v>141</v>
      </c>
      <c r="I39" s="46">
        <v>24.2</v>
      </c>
      <c r="J39" s="10" t="s">
        <v>56</v>
      </c>
      <c r="M39" s="49"/>
    </row>
    <row r="40" spans="1:13" x14ac:dyDescent="0.25">
      <c r="A40" s="121" t="s">
        <v>253</v>
      </c>
      <c r="B40" s="121"/>
      <c r="C40" s="121"/>
      <c r="D40" s="121"/>
      <c r="E40" s="121"/>
      <c r="F40" s="121" t="s">
        <v>56</v>
      </c>
      <c r="G40" s="121"/>
      <c r="H40" s="19" t="s">
        <v>141</v>
      </c>
      <c r="I40" s="46">
        <v>6</v>
      </c>
      <c r="J40" s="10" t="s">
        <v>56</v>
      </c>
      <c r="M40" s="49"/>
    </row>
    <row r="41" spans="1:13" x14ac:dyDescent="0.25">
      <c r="A41" s="122" t="s">
        <v>254</v>
      </c>
      <c r="B41" s="122"/>
      <c r="C41" s="122"/>
      <c r="D41" s="122"/>
      <c r="E41" s="122"/>
      <c r="F41" s="122" t="s">
        <v>255</v>
      </c>
      <c r="G41" s="122"/>
      <c r="H41" s="19" t="s">
        <v>141</v>
      </c>
      <c r="I41" s="46">
        <v>15</v>
      </c>
      <c r="J41" s="10" t="s">
        <v>256</v>
      </c>
      <c r="M41" s="49"/>
    </row>
    <row r="42" spans="1:13" x14ac:dyDescent="0.25">
      <c r="A42" s="122" t="s">
        <v>257</v>
      </c>
      <c r="B42" s="122"/>
      <c r="C42" s="122"/>
      <c r="D42" s="122"/>
      <c r="E42" s="122"/>
      <c r="F42" s="122" t="s">
        <v>56</v>
      </c>
      <c r="G42" s="122"/>
      <c r="H42" s="19" t="s">
        <v>141</v>
      </c>
      <c r="I42" s="46">
        <v>29.4</v>
      </c>
      <c r="J42" s="10" t="s">
        <v>56</v>
      </c>
      <c r="M42" s="49"/>
    </row>
    <row r="43" spans="1:13" x14ac:dyDescent="0.25">
      <c r="A43" s="97" t="s">
        <v>258</v>
      </c>
      <c r="B43" s="97"/>
      <c r="C43" s="97"/>
      <c r="D43" s="97"/>
      <c r="E43" s="97"/>
      <c r="F43" s="97"/>
      <c r="G43" s="97"/>
      <c r="H43" s="48"/>
      <c r="I43" s="48"/>
      <c r="J43" s="48"/>
      <c r="M43" s="49"/>
    </row>
    <row r="44" spans="1:13" x14ac:dyDescent="0.25">
      <c r="A44" s="121" t="s">
        <v>259</v>
      </c>
      <c r="B44" s="121"/>
      <c r="C44" s="121"/>
      <c r="D44" s="121"/>
      <c r="E44" s="121"/>
      <c r="F44" s="121" t="s">
        <v>66</v>
      </c>
      <c r="G44" s="121"/>
      <c r="H44" s="19" t="s">
        <v>141</v>
      </c>
      <c r="I44" s="46">
        <v>18.25</v>
      </c>
      <c r="J44" s="10" t="s">
        <v>260</v>
      </c>
      <c r="M44" s="49"/>
    </row>
    <row r="45" spans="1:13" x14ac:dyDescent="0.25">
      <c r="A45" s="121" t="s">
        <v>261</v>
      </c>
      <c r="B45" s="121"/>
      <c r="C45" s="121"/>
      <c r="D45" s="121"/>
      <c r="E45" s="121"/>
      <c r="F45" s="121" t="s">
        <v>169</v>
      </c>
      <c r="G45" s="121"/>
      <c r="H45" s="19" t="s">
        <v>141</v>
      </c>
      <c r="I45" s="46">
        <v>29.7</v>
      </c>
      <c r="J45" s="10" t="s">
        <v>170</v>
      </c>
      <c r="M45" s="49"/>
    </row>
    <row r="46" spans="1:13" x14ac:dyDescent="0.25">
      <c r="A46" s="121" t="s">
        <v>262</v>
      </c>
      <c r="B46" s="121"/>
      <c r="C46" s="121"/>
      <c r="D46" s="121"/>
      <c r="E46" s="121"/>
      <c r="F46" s="121" t="s">
        <v>169</v>
      </c>
      <c r="G46" s="121"/>
      <c r="H46" s="19" t="s">
        <v>141</v>
      </c>
      <c r="I46" s="46">
        <v>13.19</v>
      </c>
      <c r="J46" s="10" t="s">
        <v>170</v>
      </c>
      <c r="M46" s="49"/>
    </row>
    <row r="47" spans="1:13" x14ac:dyDescent="0.25">
      <c r="A47" s="121" t="s">
        <v>263</v>
      </c>
      <c r="B47" s="121"/>
      <c r="C47" s="121"/>
      <c r="D47" s="121"/>
      <c r="E47" s="121"/>
      <c r="F47" s="121" t="s">
        <v>169</v>
      </c>
      <c r="G47" s="121"/>
      <c r="H47" s="19" t="s">
        <v>141</v>
      </c>
      <c r="I47" s="46">
        <v>25.17</v>
      </c>
      <c r="J47" s="10" t="s">
        <v>170</v>
      </c>
      <c r="M47" s="49"/>
    </row>
    <row r="48" spans="1:13" x14ac:dyDescent="0.25">
      <c r="A48" s="121" t="s">
        <v>264</v>
      </c>
      <c r="B48" s="121"/>
      <c r="C48" s="121"/>
      <c r="D48" s="121"/>
      <c r="E48" s="121"/>
      <c r="F48" s="121" t="s">
        <v>169</v>
      </c>
      <c r="G48" s="121"/>
      <c r="H48" s="19" t="s">
        <v>141</v>
      </c>
      <c r="I48" s="46">
        <v>15.78</v>
      </c>
      <c r="J48" s="10" t="s">
        <v>170</v>
      </c>
      <c r="M48" s="49"/>
    </row>
    <row r="49" spans="1:13" x14ac:dyDescent="0.25">
      <c r="A49" s="121" t="s">
        <v>265</v>
      </c>
      <c r="B49" s="121"/>
      <c r="C49" s="121"/>
      <c r="D49" s="121"/>
      <c r="E49" s="121"/>
      <c r="F49" s="121" t="s">
        <v>169</v>
      </c>
      <c r="G49" s="121"/>
      <c r="H49" s="19" t="s">
        <v>141</v>
      </c>
      <c r="I49" s="46">
        <v>9.75</v>
      </c>
      <c r="J49" s="10" t="s">
        <v>170</v>
      </c>
      <c r="M49" s="49"/>
    </row>
    <row r="50" spans="1:13" x14ac:dyDescent="0.25">
      <c r="A50" s="145" t="s">
        <v>266</v>
      </c>
      <c r="B50" s="145"/>
      <c r="C50" s="145"/>
      <c r="D50" s="145"/>
      <c r="E50" s="145"/>
      <c r="H50" s="35"/>
      <c r="I50" s="15">
        <f>SUM(I6:I49)</f>
        <v>2835.8699999999994</v>
      </c>
      <c r="J50" s="35"/>
    </row>
  </sheetData>
  <mergeCells count="96">
    <mergeCell ref="A49:E49"/>
    <mergeCell ref="F49:G49"/>
    <mergeCell ref="A50:E50"/>
    <mergeCell ref="A46:E46"/>
    <mergeCell ref="F46:G46"/>
    <mergeCell ref="A47:E47"/>
    <mergeCell ref="F47:G47"/>
    <mergeCell ref="A48:E48"/>
    <mergeCell ref="F48:G48"/>
    <mergeCell ref="A43:G43"/>
    <mergeCell ref="A44:E44"/>
    <mergeCell ref="F44:G44"/>
    <mergeCell ref="A45:E45"/>
    <mergeCell ref="F45:G45"/>
    <mergeCell ref="F24:G24"/>
    <mergeCell ref="F25:G25"/>
    <mergeCell ref="A24:E24"/>
    <mergeCell ref="A25:E25"/>
    <mergeCell ref="A26:E26"/>
    <mergeCell ref="A28:G28"/>
    <mergeCell ref="A36:E36"/>
    <mergeCell ref="F36:G36"/>
    <mergeCell ref="F26:G26"/>
    <mergeCell ref="F27:G27"/>
    <mergeCell ref="A27:E27"/>
    <mergeCell ref="A29:E29"/>
    <mergeCell ref="A32:E32"/>
    <mergeCell ref="F30:G30"/>
    <mergeCell ref="A34:E34"/>
    <mergeCell ref="F34:G34"/>
    <mergeCell ref="A30:E30"/>
    <mergeCell ref="A31:E31"/>
    <mergeCell ref="A35:E35"/>
    <mergeCell ref="F35:G35"/>
    <mergeCell ref="A1:J1"/>
    <mergeCell ref="A3:J3"/>
    <mergeCell ref="F9:G9"/>
    <mergeCell ref="I4:I5"/>
    <mergeCell ref="A23:E23"/>
    <mergeCell ref="F23:G23"/>
    <mergeCell ref="H4:H5"/>
    <mergeCell ref="A4:E4"/>
    <mergeCell ref="F4:G4"/>
    <mergeCell ref="A5:G5"/>
    <mergeCell ref="J4:J5"/>
    <mergeCell ref="A6:E6"/>
    <mergeCell ref="A14:E14"/>
    <mergeCell ref="F14:G14"/>
    <mergeCell ref="A15:E15"/>
    <mergeCell ref="F15:G15"/>
    <mergeCell ref="A21:E21"/>
    <mergeCell ref="F21:G21"/>
    <mergeCell ref="F18:G18"/>
    <mergeCell ref="A19:E19"/>
    <mergeCell ref="F19:G19"/>
    <mergeCell ref="A20:E20"/>
    <mergeCell ref="F20:G20"/>
    <mergeCell ref="A18:E18"/>
    <mergeCell ref="F13:G13"/>
    <mergeCell ref="A8:E8"/>
    <mergeCell ref="A11:E11"/>
    <mergeCell ref="F11:G11"/>
    <mergeCell ref="A12:E12"/>
    <mergeCell ref="F12:G12"/>
    <mergeCell ref="A10:E10"/>
    <mergeCell ref="F10:G10"/>
    <mergeCell ref="F8:G8"/>
    <mergeCell ref="A9:E9"/>
    <mergeCell ref="A2:J2"/>
    <mergeCell ref="A33:E33"/>
    <mergeCell ref="F31:G31"/>
    <mergeCell ref="F29:G29"/>
    <mergeCell ref="F32:G32"/>
    <mergeCell ref="F33:G33"/>
    <mergeCell ref="A22:E22"/>
    <mergeCell ref="F22:G22"/>
    <mergeCell ref="A17:E17"/>
    <mergeCell ref="F17:G17"/>
    <mergeCell ref="F6:G6"/>
    <mergeCell ref="A7:E7"/>
    <mergeCell ref="F7:G7"/>
    <mergeCell ref="A13:E13"/>
    <mergeCell ref="A16:E16"/>
    <mergeCell ref="F16:G16"/>
    <mergeCell ref="F40:G40"/>
    <mergeCell ref="F41:G41"/>
    <mergeCell ref="F42:G42"/>
    <mergeCell ref="A40:E40"/>
    <mergeCell ref="A41:E41"/>
    <mergeCell ref="A42:E42"/>
    <mergeCell ref="F37:G37"/>
    <mergeCell ref="F38:G38"/>
    <mergeCell ref="F39:G39"/>
    <mergeCell ref="A37:E37"/>
    <mergeCell ref="A38:E38"/>
    <mergeCell ref="A39:E39"/>
  </mergeCells>
  <printOptions gridLines="1"/>
  <pageMargins left="0.7" right="0.83333223972003501" top="0.25" bottom="0.5" header="0.3" footer="0.3"/>
  <pageSetup scale="90" fitToHeight="0" orientation="portrait" r:id="rId1"/>
  <headerFooter>
    <oddFooter>&amp;L2025&amp;C24COR-012&amp;RInitial:______</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75506-679E-4ED6-91EC-05F500251658}">
  <sheetPr>
    <pageSetUpPr fitToPage="1"/>
  </sheetPr>
  <dimension ref="A1:I51"/>
  <sheetViews>
    <sheetView view="pageLayout" topLeftCell="A2" zoomScaleNormal="115" zoomScaleSheetLayoutView="115" workbookViewId="0">
      <selection activeCell="P25" sqref="P25"/>
    </sheetView>
  </sheetViews>
  <sheetFormatPr defaultColWidth="9.28515625" defaultRowHeight="12.75" x14ac:dyDescent="0.25"/>
  <cols>
    <col min="1" max="1" width="4.5703125" style="16" customWidth="1"/>
    <col min="2" max="2" width="4.42578125" style="16" customWidth="1"/>
    <col min="3" max="3" width="12.5703125" style="16" customWidth="1"/>
    <col min="4" max="4" width="8.28515625" style="16" customWidth="1"/>
    <col min="5" max="5" width="9.28515625" style="16" customWidth="1"/>
    <col min="6" max="6" width="27.85546875" style="16" bestFit="1" customWidth="1"/>
    <col min="7" max="7" width="9.85546875" style="25" bestFit="1" customWidth="1"/>
    <col min="8" max="8" width="5.7109375" style="16" customWidth="1"/>
    <col min="9" max="9" width="6.85546875" style="16" customWidth="1"/>
    <col min="10" max="11" width="9.28515625" style="16" customWidth="1"/>
    <col min="12" max="16384" width="9.28515625" style="16"/>
  </cols>
  <sheetData>
    <row r="1" spans="1:9" x14ac:dyDescent="0.25">
      <c r="A1" s="147" t="s">
        <v>267</v>
      </c>
      <c r="B1" s="148"/>
      <c r="C1" s="148"/>
      <c r="D1" s="148"/>
      <c r="E1" s="148"/>
      <c r="F1" s="148"/>
      <c r="G1" s="148"/>
      <c r="H1" s="148"/>
      <c r="I1" s="149"/>
    </row>
    <row r="2" spans="1:9" s="2" customFormat="1" x14ac:dyDescent="0.25">
      <c r="A2" s="102" t="s">
        <v>268</v>
      </c>
      <c r="B2" s="102"/>
      <c r="C2" s="102"/>
      <c r="D2" s="102"/>
      <c r="E2" s="102"/>
      <c r="F2" s="102"/>
      <c r="G2" s="102"/>
      <c r="H2" s="102"/>
      <c r="I2" s="103"/>
    </row>
    <row r="3" spans="1:9" ht="17.45" customHeight="1" x14ac:dyDescent="0.25">
      <c r="A3" s="150" t="s">
        <v>269</v>
      </c>
      <c r="B3" s="150"/>
      <c r="C3" s="150"/>
      <c r="D3" s="150"/>
      <c r="E3" s="150"/>
      <c r="F3" s="17" t="s">
        <v>270</v>
      </c>
      <c r="G3" s="18" t="s">
        <v>271</v>
      </c>
      <c r="H3" s="150" t="s">
        <v>6</v>
      </c>
      <c r="I3" s="150"/>
    </row>
    <row r="4" spans="1:9" x14ac:dyDescent="0.25">
      <c r="A4" s="97" t="s">
        <v>272</v>
      </c>
      <c r="B4" s="97"/>
      <c r="C4" s="97"/>
      <c r="D4" s="97"/>
      <c r="E4" s="97"/>
      <c r="F4" s="97"/>
      <c r="G4" s="97"/>
      <c r="H4" s="97"/>
      <c r="I4" s="97"/>
    </row>
    <row r="5" spans="1:9" x14ac:dyDescent="0.25">
      <c r="A5" s="96" t="s">
        <v>273</v>
      </c>
      <c r="B5" s="96"/>
      <c r="C5" s="96"/>
      <c r="D5" s="96"/>
      <c r="E5" s="96"/>
      <c r="F5" s="19" t="s">
        <v>141</v>
      </c>
      <c r="G5" s="20">
        <v>44</v>
      </c>
      <c r="H5" s="96" t="s">
        <v>274</v>
      </c>
      <c r="I5" s="96"/>
    </row>
    <row r="6" spans="1:9" x14ac:dyDescent="0.25">
      <c r="A6" s="96" t="s">
        <v>275</v>
      </c>
      <c r="B6" s="96"/>
      <c r="C6" s="96"/>
      <c r="D6" s="96"/>
      <c r="E6" s="96"/>
      <c r="F6" s="19" t="s">
        <v>141</v>
      </c>
      <c r="G6" s="20">
        <v>30</v>
      </c>
      <c r="H6" s="96" t="s">
        <v>274</v>
      </c>
      <c r="I6" s="96"/>
    </row>
    <row r="7" spans="1:9" x14ac:dyDescent="0.25">
      <c r="A7" s="96" t="s">
        <v>276</v>
      </c>
      <c r="B7" s="96"/>
      <c r="C7" s="96"/>
      <c r="D7" s="96"/>
      <c r="E7" s="96"/>
      <c r="F7" s="19" t="s">
        <v>141</v>
      </c>
      <c r="G7" s="20">
        <v>175</v>
      </c>
      <c r="H7" s="96" t="s">
        <v>274</v>
      </c>
      <c r="I7" s="96"/>
    </row>
    <row r="8" spans="1:9" x14ac:dyDescent="0.25">
      <c r="A8" s="96" t="s">
        <v>277</v>
      </c>
      <c r="B8" s="96"/>
      <c r="C8" s="96"/>
      <c r="D8" s="96"/>
      <c r="E8" s="96"/>
      <c r="F8" s="19" t="s">
        <v>141</v>
      </c>
      <c r="G8" s="20">
        <v>140</v>
      </c>
      <c r="H8" s="96" t="s">
        <v>274</v>
      </c>
      <c r="I8" s="96"/>
    </row>
    <row r="9" spans="1:9" x14ac:dyDescent="0.25">
      <c r="A9" s="96" t="s">
        <v>278</v>
      </c>
      <c r="B9" s="96"/>
      <c r="C9" s="96"/>
      <c r="D9" s="96"/>
      <c r="E9" s="96"/>
      <c r="F9" s="19" t="s">
        <v>141</v>
      </c>
      <c r="G9" s="20">
        <v>120</v>
      </c>
      <c r="H9" s="96" t="s">
        <v>274</v>
      </c>
      <c r="I9" s="96"/>
    </row>
    <row r="10" spans="1:9" x14ac:dyDescent="0.25">
      <c r="A10" s="96" t="s">
        <v>279</v>
      </c>
      <c r="B10" s="96"/>
      <c r="C10" s="96"/>
      <c r="D10" s="96"/>
      <c r="E10" s="96"/>
      <c r="F10" s="19" t="s">
        <v>141</v>
      </c>
      <c r="G10" s="20">
        <v>95</v>
      </c>
      <c r="H10" s="96" t="s">
        <v>274</v>
      </c>
      <c r="I10" s="96"/>
    </row>
    <row r="11" spans="1:9" x14ac:dyDescent="0.25">
      <c r="A11" s="97" t="s">
        <v>280</v>
      </c>
      <c r="B11" s="97"/>
      <c r="C11" s="97"/>
      <c r="D11" s="97"/>
      <c r="E11" s="97"/>
      <c r="F11" s="97"/>
      <c r="G11" s="97"/>
      <c r="H11" s="97"/>
      <c r="I11" s="97"/>
    </row>
    <row r="12" spans="1:9" x14ac:dyDescent="0.25">
      <c r="A12" s="120" t="s">
        <v>281</v>
      </c>
      <c r="B12" s="120"/>
      <c r="C12" s="120"/>
      <c r="D12" s="120"/>
      <c r="E12" s="120"/>
      <c r="F12" s="19" t="s">
        <v>141</v>
      </c>
      <c r="G12" s="15">
        <v>125</v>
      </c>
      <c r="H12" s="120" t="s">
        <v>274</v>
      </c>
      <c r="I12" s="120"/>
    </row>
    <row r="13" spans="1:9" x14ac:dyDescent="0.25">
      <c r="A13" s="120" t="s">
        <v>282</v>
      </c>
      <c r="B13" s="120"/>
      <c r="C13" s="120"/>
      <c r="D13" s="120"/>
      <c r="E13" s="120"/>
      <c r="F13" s="19" t="s">
        <v>141</v>
      </c>
      <c r="G13" s="15">
        <v>60</v>
      </c>
      <c r="H13" s="120" t="s">
        <v>274</v>
      </c>
      <c r="I13" s="120"/>
    </row>
    <row r="14" spans="1:9" x14ac:dyDescent="0.25">
      <c r="A14" s="120" t="s">
        <v>283</v>
      </c>
      <c r="B14" s="120"/>
      <c r="C14" s="120"/>
      <c r="D14" s="120"/>
      <c r="E14" s="120"/>
      <c r="F14" s="19" t="s">
        <v>141</v>
      </c>
      <c r="G14" s="15">
        <v>140</v>
      </c>
      <c r="H14" s="120" t="s">
        <v>274</v>
      </c>
      <c r="I14" s="120"/>
    </row>
    <row r="15" spans="1:9" x14ac:dyDescent="0.25">
      <c r="A15" s="120" t="s">
        <v>284</v>
      </c>
      <c r="B15" s="120"/>
      <c r="C15" s="120"/>
      <c r="D15" s="120"/>
      <c r="E15" s="120"/>
      <c r="F15" s="19" t="s">
        <v>141</v>
      </c>
      <c r="G15" s="15">
        <v>475</v>
      </c>
      <c r="H15" s="120" t="s">
        <v>274</v>
      </c>
      <c r="I15" s="120"/>
    </row>
    <row r="16" spans="1:9" x14ac:dyDescent="0.25">
      <c r="A16" s="120" t="s">
        <v>285</v>
      </c>
      <c r="B16" s="120"/>
      <c r="C16" s="120"/>
      <c r="D16" s="120"/>
      <c r="E16" s="120"/>
      <c r="F16" s="19" t="s">
        <v>141</v>
      </c>
      <c r="G16" s="15">
        <v>180</v>
      </c>
      <c r="H16" s="120" t="s">
        <v>274</v>
      </c>
      <c r="I16" s="120"/>
    </row>
    <row r="17" spans="1:9" x14ac:dyDescent="0.25">
      <c r="A17" s="97" t="s">
        <v>286</v>
      </c>
      <c r="B17" s="97"/>
      <c r="C17" s="97"/>
      <c r="D17" s="97"/>
      <c r="E17" s="97"/>
      <c r="F17" s="97"/>
      <c r="G17" s="97"/>
      <c r="H17" s="97"/>
      <c r="I17" s="97"/>
    </row>
    <row r="18" spans="1:9" x14ac:dyDescent="0.25">
      <c r="A18" s="96" t="s">
        <v>287</v>
      </c>
      <c r="B18" s="96"/>
      <c r="C18" s="96"/>
      <c r="D18" s="96"/>
      <c r="E18" s="96"/>
      <c r="F18" s="19" t="s">
        <v>141</v>
      </c>
      <c r="G18" s="20">
        <v>357.5</v>
      </c>
      <c r="H18" s="96" t="s">
        <v>274</v>
      </c>
      <c r="I18" s="96"/>
    </row>
    <row r="19" spans="1:9" x14ac:dyDescent="0.25">
      <c r="A19" s="96" t="s">
        <v>288</v>
      </c>
      <c r="B19" s="96"/>
      <c r="C19" s="96"/>
      <c r="D19" s="96"/>
      <c r="E19" s="96"/>
      <c r="F19" s="19" t="s">
        <v>141</v>
      </c>
      <c r="G19" s="20">
        <v>48.75</v>
      </c>
      <c r="H19" s="96" t="s">
        <v>274</v>
      </c>
      <c r="I19" s="96"/>
    </row>
    <row r="20" spans="1:9" x14ac:dyDescent="0.25">
      <c r="A20" s="96" t="s">
        <v>289</v>
      </c>
      <c r="B20" s="96"/>
      <c r="C20" s="96"/>
      <c r="D20" s="96"/>
      <c r="E20" s="96"/>
      <c r="F20" s="19" t="s">
        <v>141</v>
      </c>
      <c r="G20" s="20">
        <v>357.5</v>
      </c>
      <c r="H20" s="96" t="s">
        <v>274</v>
      </c>
      <c r="I20" s="96"/>
    </row>
    <row r="21" spans="1:9" x14ac:dyDescent="0.25">
      <c r="A21" s="96" t="s">
        <v>290</v>
      </c>
      <c r="B21" s="96"/>
      <c r="C21" s="96"/>
      <c r="D21" s="96"/>
      <c r="E21" s="96"/>
      <c r="F21" s="19" t="s">
        <v>141</v>
      </c>
      <c r="G21" s="20">
        <v>235</v>
      </c>
      <c r="H21" s="96" t="s">
        <v>274</v>
      </c>
      <c r="I21" s="96"/>
    </row>
    <row r="22" spans="1:9" x14ac:dyDescent="0.25">
      <c r="A22" s="96" t="s">
        <v>291</v>
      </c>
      <c r="B22" s="96"/>
      <c r="C22" s="96"/>
      <c r="D22" s="96"/>
      <c r="E22" s="96"/>
      <c r="F22" s="19" t="s">
        <v>141</v>
      </c>
      <c r="G22" s="20">
        <v>65</v>
      </c>
      <c r="H22" s="96" t="s">
        <v>274</v>
      </c>
      <c r="I22" s="96"/>
    </row>
    <row r="23" spans="1:9" x14ac:dyDescent="0.25">
      <c r="A23" s="120" t="s">
        <v>292</v>
      </c>
      <c r="B23" s="120" t="s">
        <v>293</v>
      </c>
      <c r="C23" s="120" t="s">
        <v>293</v>
      </c>
      <c r="D23" s="120" t="s">
        <v>293</v>
      </c>
      <c r="E23" s="120" t="s">
        <v>293</v>
      </c>
      <c r="F23" s="19" t="s">
        <v>141</v>
      </c>
      <c r="G23" s="15">
        <v>175</v>
      </c>
      <c r="H23" s="120" t="s">
        <v>274</v>
      </c>
      <c r="I23" s="120"/>
    </row>
    <row r="24" spans="1:9" x14ac:dyDescent="0.25">
      <c r="A24" s="120" t="s">
        <v>294</v>
      </c>
      <c r="B24" s="120" t="s">
        <v>295</v>
      </c>
      <c r="C24" s="120" t="s">
        <v>295</v>
      </c>
      <c r="D24" s="120" t="s">
        <v>295</v>
      </c>
      <c r="E24" s="120" t="s">
        <v>295</v>
      </c>
      <c r="F24" s="19" t="s">
        <v>141</v>
      </c>
      <c r="G24" s="15">
        <v>150</v>
      </c>
      <c r="H24" s="120" t="s">
        <v>274</v>
      </c>
      <c r="I24" s="120"/>
    </row>
    <row r="25" spans="1:9" x14ac:dyDescent="0.25">
      <c r="A25" s="120" t="s">
        <v>296</v>
      </c>
      <c r="B25" s="120"/>
      <c r="C25" s="120"/>
      <c r="D25" s="120"/>
      <c r="E25" s="120"/>
      <c r="F25" s="19" t="s">
        <v>141</v>
      </c>
      <c r="G25" s="15">
        <v>522.5</v>
      </c>
      <c r="H25" s="120" t="s">
        <v>274</v>
      </c>
      <c r="I25" s="120"/>
    </row>
    <row r="26" spans="1:9" x14ac:dyDescent="0.25">
      <c r="A26" s="120" t="s">
        <v>297</v>
      </c>
      <c r="B26" s="120"/>
      <c r="C26" s="120"/>
      <c r="D26" s="120"/>
      <c r="E26" s="120"/>
      <c r="F26" s="19" t="s">
        <v>141</v>
      </c>
      <c r="G26" s="15">
        <v>220</v>
      </c>
      <c r="H26" s="120" t="s">
        <v>274</v>
      </c>
      <c r="I26" s="120"/>
    </row>
    <row r="27" spans="1:9" x14ac:dyDescent="0.25">
      <c r="A27" s="120" t="s">
        <v>298</v>
      </c>
      <c r="B27" s="120"/>
      <c r="C27" s="120"/>
      <c r="D27" s="120"/>
      <c r="E27" s="120"/>
      <c r="F27" s="19" t="s">
        <v>141</v>
      </c>
      <c r="G27" s="15">
        <v>412.5</v>
      </c>
      <c r="H27" s="120" t="s">
        <v>274</v>
      </c>
      <c r="I27" s="120"/>
    </row>
    <row r="28" spans="1:9" x14ac:dyDescent="0.25">
      <c r="A28" s="120" t="s">
        <v>299</v>
      </c>
      <c r="B28" s="120"/>
      <c r="C28" s="120"/>
      <c r="D28" s="120"/>
      <c r="E28" s="120"/>
      <c r="F28" s="19" t="s">
        <v>141</v>
      </c>
      <c r="G28" s="15">
        <v>29</v>
      </c>
      <c r="H28" s="120" t="s">
        <v>274</v>
      </c>
      <c r="I28" s="120"/>
    </row>
    <row r="29" spans="1:9" x14ac:dyDescent="0.25">
      <c r="A29" s="120" t="s">
        <v>300</v>
      </c>
      <c r="B29" s="120"/>
      <c r="C29" s="120"/>
      <c r="D29" s="120"/>
      <c r="E29" s="120"/>
      <c r="F29" s="19" t="s">
        <v>141</v>
      </c>
      <c r="G29" s="20">
        <v>115</v>
      </c>
      <c r="H29" s="120" t="s">
        <v>274</v>
      </c>
      <c r="I29" s="120"/>
    </row>
    <row r="30" spans="1:9" x14ac:dyDescent="0.25">
      <c r="A30" s="120" t="s">
        <v>301</v>
      </c>
      <c r="B30" s="120"/>
      <c r="C30" s="120"/>
      <c r="D30" s="120"/>
      <c r="E30" s="120"/>
      <c r="F30" s="19" t="s">
        <v>141</v>
      </c>
      <c r="G30" s="20">
        <v>55</v>
      </c>
      <c r="H30" s="120" t="s">
        <v>274</v>
      </c>
      <c r="I30" s="120"/>
    </row>
    <row r="31" spans="1:9" x14ac:dyDescent="0.25">
      <c r="A31" s="120" t="s">
        <v>302</v>
      </c>
      <c r="B31" s="120"/>
      <c r="C31" s="120"/>
      <c r="D31" s="120"/>
      <c r="E31" s="120"/>
      <c r="F31" s="19" t="s">
        <v>141</v>
      </c>
      <c r="G31" s="15">
        <v>95</v>
      </c>
      <c r="H31" s="120" t="s">
        <v>274</v>
      </c>
      <c r="I31" s="120"/>
    </row>
    <row r="32" spans="1:9" x14ac:dyDescent="0.25">
      <c r="A32" s="97" t="s">
        <v>303</v>
      </c>
      <c r="B32" s="97"/>
      <c r="C32" s="97"/>
      <c r="D32" s="97"/>
      <c r="E32" s="97"/>
      <c r="F32" s="97"/>
      <c r="G32" s="97"/>
      <c r="H32" s="97"/>
      <c r="I32" s="97"/>
    </row>
    <row r="33" spans="1:9" ht="29.45" customHeight="1" x14ac:dyDescent="0.25">
      <c r="A33" s="123" t="s">
        <v>304</v>
      </c>
      <c r="B33" s="124"/>
      <c r="C33" s="124"/>
      <c r="D33" s="124"/>
      <c r="E33" s="125"/>
      <c r="F33" s="19" t="s">
        <v>141</v>
      </c>
      <c r="G33" s="20">
        <v>150</v>
      </c>
      <c r="H33" s="151" t="s">
        <v>274</v>
      </c>
      <c r="I33" s="152"/>
    </row>
    <row r="34" spans="1:9" ht="29.45" customHeight="1" x14ac:dyDescent="0.25">
      <c r="A34" s="96" t="s">
        <v>305</v>
      </c>
      <c r="B34" s="96"/>
      <c r="C34" s="96"/>
      <c r="D34" s="96"/>
      <c r="E34" s="96"/>
      <c r="F34" s="19" t="s">
        <v>141</v>
      </c>
      <c r="G34" s="20">
        <v>125</v>
      </c>
      <c r="H34" s="120" t="s">
        <v>274</v>
      </c>
      <c r="I34" s="120"/>
    </row>
    <row r="35" spans="1:9" x14ac:dyDescent="0.25">
      <c r="A35" s="96" t="s">
        <v>306</v>
      </c>
      <c r="B35" s="96"/>
      <c r="C35" s="96"/>
      <c r="D35" s="96"/>
      <c r="E35" s="96"/>
      <c r="F35" s="19" t="s">
        <v>141</v>
      </c>
      <c r="G35" s="20">
        <v>525</v>
      </c>
      <c r="H35" s="120" t="s">
        <v>274</v>
      </c>
      <c r="I35" s="120"/>
    </row>
    <row r="36" spans="1:9" x14ac:dyDescent="0.25">
      <c r="A36" s="96" t="s">
        <v>307</v>
      </c>
      <c r="B36" s="96"/>
      <c r="C36" s="96"/>
      <c r="D36" s="96"/>
      <c r="E36" s="96"/>
      <c r="F36" s="19" t="s">
        <v>141</v>
      </c>
      <c r="G36" s="20">
        <v>750</v>
      </c>
      <c r="H36" s="120" t="s">
        <v>274</v>
      </c>
      <c r="I36" s="120"/>
    </row>
    <row r="37" spans="1:9" x14ac:dyDescent="0.25">
      <c r="A37" s="96" t="s">
        <v>308</v>
      </c>
      <c r="B37" s="96"/>
      <c r="C37" s="96"/>
      <c r="D37" s="96"/>
      <c r="E37" s="96"/>
      <c r="F37" s="19" t="s">
        <v>141</v>
      </c>
      <c r="G37" s="20">
        <v>1225</v>
      </c>
      <c r="H37" s="120" t="s">
        <v>274</v>
      </c>
      <c r="I37" s="120"/>
    </row>
    <row r="38" spans="1:9" x14ac:dyDescent="0.25">
      <c r="A38" s="123" t="s">
        <v>309</v>
      </c>
      <c r="B38" s="124"/>
      <c r="C38" s="124"/>
      <c r="D38" s="124"/>
      <c r="E38" s="125"/>
      <c r="F38" s="19" t="s">
        <v>141</v>
      </c>
      <c r="G38" s="20">
        <v>1625</v>
      </c>
      <c r="H38" s="151" t="s">
        <v>274</v>
      </c>
      <c r="I38" s="152"/>
    </row>
    <row r="39" spans="1:9" x14ac:dyDescent="0.25">
      <c r="A39" s="96" t="s">
        <v>310</v>
      </c>
      <c r="B39" s="96"/>
      <c r="C39" s="96"/>
      <c r="D39" s="96"/>
      <c r="E39" s="96"/>
      <c r="F39" s="19" t="s">
        <v>141</v>
      </c>
      <c r="G39" s="20">
        <v>2775</v>
      </c>
      <c r="H39" s="120" t="s">
        <v>274</v>
      </c>
      <c r="I39" s="120"/>
    </row>
    <row r="40" spans="1:9" x14ac:dyDescent="0.25">
      <c r="A40" s="96" t="s">
        <v>311</v>
      </c>
      <c r="B40" s="96"/>
      <c r="C40" s="96"/>
      <c r="D40" s="96"/>
      <c r="E40" s="96"/>
      <c r="F40" s="19" t="s">
        <v>141</v>
      </c>
      <c r="G40" s="20">
        <v>4450</v>
      </c>
      <c r="H40" s="120" t="s">
        <v>274</v>
      </c>
      <c r="I40" s="120"/>
    </row>
    <row r="41" spans="1:9" x14ac:dyDescent="0.25">
      <c r="A41" s="96" t="s">
        <v>312</v>
      </c>
      <c r="B41" s="96"/>
      <c r="C41" s="96"/>
      <c r="D41" s="96"/>
      <c r="E41" s="96"/>
      <c r="F41" s="19" t="s">
        <v>141</v>
      </c>
      <c r="G41" s="20">
        <v>2860</v>
      </c>
      <c r="H41" s="96" t="s">
        <v>274</v>
      </c>
      <c r="I41" s="96"/>
    </row>
    <row r="42" spans="1:9" x14ac:dyDescent="0.2">
      <c r="A42" s="96" t="s">
        <v>313</v>
      </c>
      <c r="B42" s="96"/>
      <c r="C42" s="96"/>
      <c r="D42" s="96"/>
      <c r="E42" s="96"/>
      <c r="F42" s="19" t="s">
        <v>141</v>
      </c>
      <c r="G42" s="20">
        <v>325</v>
      </c>
      <c r="H42" s="153" t="s">
        <v>314</v>
      </c>
      <c r="I42" s="153"/>
    </row>
    <row r="43" spans="1:9" ht="28.15" customHeight="1" x14ac:dyDescent="0.25">
      <c r="A43" s="96" t="s">
        <v>315</v>
      </c>
      <c r="B43" s="96"/>
      <c r="C43" s="96"/>
      <c r="D43" s="96"/>
      <c r="E43" s="96"/>
      <c r="F43" s="19" t="s">
        <v>141</v>
      </c>
      <c r="G43" s="20">
        <v>150</v>
      </c>
      <c r="H43" s="96" t="s">
        <v>274</v>
      </c>
      <c r="I43" s="96"/>
    </row>
    <row r="44" spans="1:9" x14ac:dyDescent="0.25">
      <c r="A44" s="96" t="s">
        <v>316</v>
      </c>
      <c r="B44" s="96"/>
      <c r="C44" s="96"/>
      <c r="D44" s="96"/>
      <c r="E44" s="96"/>
      <c r="F44" s="21" t="s">
        <v>48</v>
      </c>
      <c r="G44" s="22"/>
      <c r="H44" s="96" t="s">
        <v>274</v>
      </c>
      <c r="I44" s="96"/>
    </row>
    <row r="45" spans="1:9" x14ac:dyDescent="0.25">
      <c r="A45" s="96" t="s">
        <v>317</v>
      </c>
      <c r="B45" s="96"/>
      <c r="C45" s="96"/>
      <c r="D45" s="96"/>
      <c r="E45" s="96"/>
      <c r="F45" s="19" t="s">
        <v>141</v>
      </c>
      <c r="G45" s="20">
        <v>675</v>
      </c>
      <c r="H45" s="19"/>
      <c r="I45" s="19"/>
    </row>
    <row r="46" spans="1:9" x14ac:dyDescent="0.25">
      <c r="A46" s="96" t="s">
        <v>318</v>
      </c>
      <c r="B46" s="96"/>
      <c r="C46" s="96"/>
      <c r="D46" s="96"/>
      <c r="E46" s="96"/>
      <c r="F46" s="19" t="s">
        <v>141</v>
      </c>
      <c r="G46" s="20">
        <v>1495</v>
      </c>
      <c r="H46" s="96" t="s">
        <v>274</v>
      </c>
      <c r="I46" s="96"/>
    </row>
    <row r="47" spans="1:9" x14ac:dyDescent="0.25">
      <c r="A47" s="96" t="s">
        <v>319</v>
      </c>
      <c r="B47" s="96"/>
      <c r="C47" s="96"/>
      <c r="D47" s="96"/>
      <c r="E47" s="96"/>
      <c r="F47" s="19" t="s">
        <v>141</v>
      </c>
      <c r="G47" s="20">
        <v>2450</v>
      </c>
      <c r="H47" s="96" t="s">
        <v>274</v>
      </c>
      <c r="I47" s="96"/>
    </row>
    <row r="48" spans="1:9" x14ac:dyDescent="0.25">
      <c r="A48" s="96" t="s">
        <v>320</v>
      </c>
      <c r="B48" s="96"/>
      <c r="C48" s="96"/>
      <c r="D48" s="96"/>
      <c r="E48" s="96"/>
      <c r="F48" s="19" t="s">
        <v>141</v>
      </c>
      <c r="G48" s="20">
        <v>47</v>
      </c>
      <c r="H48" s="96" t="s">
        <v>274</v>
      </c>
      <c r="I48" s="96"/>
    </row>
    <row r="49" spans="1:9" x14ac:dyDescent="0.25">
      <c r="A49" s="96" t="s">
        <v>321</v>
      </c>
      <c r="B49" s="96"/>
      <c r="C49" s="96"/>
      <c r="D49" s="96"/>
      <c r="E49" s="96"/>
      <c r="F49" s="19" t="s">
        <v>141</v>
      </c>
      <c r="G49" s="20">
        <v>950</v>
      </c>
      <c r="H49" s="96" t="s">
        <v>274</v>
      </c>
      <c r="I49" s="96"/>
    </row>
    <row r="50" spans="1:9" x14ac:dyDescent="0.25">
      <c r="A50" s="96" t="s">
        <v>322</v>
      </c>
      <c r="B50" s="96"/>
      <c r="C50" s="96"/>
      <c r="D50" s="96"/>
      <c r="E50" s="96"/>
      <c r="F50" s="19" t="s">
        <v>141</v>
      </c>
      <c r="G50" s="20">
        <v>1375</v>
      </c>
      <c r="H50" s="96" t="s">
        <v>274</v>
      </c>
      <c r="I50" s="96"/>
    </row>
    <row r="51" spans="1:9" x14ac:dyDescent="0.25">
      <c r="A51" s="146" t="s">
        <v>323</v>
      </c>
      <c r="B51" s="146"/>
      <c r="C51" s="146"/>
      <c r="D51" s="146"/>
      <c r="E51" s="146"/>
      <c r="F51" s="23"/>
      <c r="G51" s="24">
        <f>SUM(G5:G10,G12:G16,G18:G31,G33:G50)</f>
        <v>26373.75</v>
      </c>
      <c r="H51" s="23"/>
      <c r="I51" s="23"/>
    </row>
  </sheetData>
  <mergeCells count="94">
    <mergeCell ref="A50:E50"/>
    <mergeCell ref="A40:E40"/>
    <mergeCell ref="A44:E44"/>
    <mergeCell ref="A46:E46"/>
    <mergeCell ref="A47:E47"/>
    <mergeCell ref="A48:E48"/>
    <mergeCell ref="A41:E41"/>
    <mergeCell ref="A49:E49"/>
    <mergeCell ref="A42:E42"/>
    <mergeCell ref="A43:E43"/>
    <mergeCell ref="A45:E45"/>
    <mergeCell ref="H50:I50"/>
    <mergeCell ref="H40:I40"/>
    <mergeCell ref="H44:I44"/>
    <mergeCell ref="H46:I46"/>
    <mergeCell ref="H47:I47"/>
    <mergeCell ref="H41:I41"/>
    <mergeCell ref="H42:I42"/>
    <mergeCell ref="H43:I43"/>
    <mergeCell ref="H48:I48"/>
    <mergeCell ref="H49:I49"/>
    <mergeCell ref="A38:E38"/>
    <mergeCell ref="H38:I38"/>
    <mergeCell ref="A37:E37"/>
    <mergeCell ref="H37:I37"/>
    <mergeCell ref="A39:E39"/>
    <mergeCell ref="H39:I39"/>
    <mergeCell ref="H35:I35"/>
    <mergeCell ref="H36:I36"/>
    <mergeCell ref="A24:E24"/>
    <mergeCell ref="A23:E23"/>
    <mergeCell ref="A35:E35"/>
    <mergeCell ref="H31:I31"/>
    <mergeCell ref="H25:I25"/>
    <mergeCell ref="H24:I24"/>
    <mergeCell ref="H26:I26"/>
    <mergeCell ref="H27:I27"/>
    <mergeCell ref="H28:I28"/>
    <mergeCell ref="H29:I29"/>
    <mergeCell ref="H23:I23"/>
    <mergeCell ref="A36:E36"/>
    <mergeCell ref="H33:I33"/>
    <mergeCell ref="A33:E33"/>
    <mergeCell ref="A1:I1"/>
    <mergeCell ref="A8:E8"/>
    <mergeCell ref="H10:I10"/>
    <mergeCell ref="A6:E6"/>
    <mergeCell ref="H6:I6"/>
    <mergeCell ref="A7:E7"/>
    <mergeCell ref="H7:I7"/>
    <mergeCell ref="H8:I8"/>
    <mergeCell ref="A10:E10"/>
    <mergeCell ref="A5:E5"/>
    <mergeCell ref="H5:I5"/>
    <mergeCell ref="A3:E3"/>
    <mergeCell ref="H3:I3"/>
    <mergeCell ref="A4:I4"/>
    <mergeCell ref="A9:E9"/>
    <mergeCell ref="H9:I9"/>
    <mergeCell ref="A31:E31"/>
    <mergeCell ref="H34:I34"/>
    <mergeCell ref="A32:I32"/>
    <mergeCell ref="H30:I30"/>
    <mergeCell ref="A34:E34"/>
    <mergeCell ref="A12:E12"/>
    <mergeCell ref="H12:I12"/>
    <mergeCell ref="A28:E28"/>
    <mergeCell ref="A29:E29"/>
    <mergeCell ref="A30:E30"/>
    <mergeCell ref="A13:E13"/>
    <mergeCell ref="A16:E16"/>
    <mergeCell ref="H16:I16"/>
    <mergeCell ref="A14:E14"/>
    <mergeCell ref="H14:I14"/>
    <mergeCell ref="A15:E15"/>
    <mergeCell ref="H13:I13"/>
    <mergeCell ref="H15:I15"/>
    <mergeCell ref="A22:E22"/>
    <mergeCell ref="A2:I2"/>
    <mergeCell ref="A51:E51"/>
    <mergeCell ref="A25:E25"/>
    <mergeCell ref="H22:I22"/>
    <mergeCell ref="A11:I11"/>
    <mergeCell ref="A26:E26"/>
    <mergeCell ref="A27:E27"/>
    <mergeCell ref="A21:E21"/>
    <mergeCell ref="A17:I17"/>
    <mergeCell ref="H18:I18"/>
    <mergeCell ref="H19:I19"/>
    <mergeCell ref="H20:I20"/>
    <mergeCell ref="H21:I21"/>
    <mergeCell ref="A18:E18"/>
    <mergeCell ref="A19:E19"/>
    <mergeCell ref="A20:E20"/>
  </mergeCells>
  <printOptions gridLines="1"/>
  <pageMargins left="0.5" right="0.5" top="0.5" bottom="0.5" header="0.3" footer="0.3"/>
  <pageSetup scale="95" orientation="portrait" r:id="rId1"/>
  <headerFooter>
    <oddFooter>&amp;L2025&amp;C24COR-012&amp;RInitial:______</oddFooter>
  </headerFooter>
  <ignoredErrors>
    <ignoredError sqref="G51" emptyCellReferenc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AF849-1CCD-4407-8D9A-C52C541EB31C}">
  <sheetPr>
    <pageSetUpPr fitToPage="1"/>
  </sheetPr>
  <dimension ref="A1:K64"/>
  <sheetViews>
    <sheetView tabSelected="1" zoomScale="70" zoomScaleNormal="70" zoomScaleSheetLayoutView="106" zoomScalePageLayoutView="145" workbookViewId="0">
      <selection sqref="A1:I1"/>
    </sheetView>
  </sheetViews>
  <sheetFormatPr defaultColWidth="9.28515625" defaultRowHeight="15" x14ac:dyDescent="0.25"/>
  <cols>
    <col min="1" max="2" width="9.28515625" style="3"/>
    <col min="3" max="3" width="13.140625" style="3" customWidth="1"/>
    <col min="4" max="4" width="9.28515625" style="3" customWidth="1"/>
    <col min="5" max="5" width="7.28515625" style="3" customWidth="1"/>
    <col min="6" max="6" width="31.85546875" style="3" bestFit="1" customWidth="1"/>
    <col min="7" max="7" width="10.85546875" style="3" bestFit="1" customWidth="1"/>
    <col min="8" max="8" width="7.7109375" style="3" customWidth="1"/>
    <col min="9" max="9" width="5.7109375" style="3" customWidth="1"/>
    <col min="10" max="10" width="9.28515625" style="3" customWidth="1"/>
    <col min="11" max="16384" width="9.28515625" style="3"/>
  </cols>
  <sheetData>
    <row r="1" spans="1:9" ht="21" customHeight="1" thickBot="1" x14ac:dyDescent="0.3">
      <c r="A1" s="76" t="s">
        <v>267</v>
      </c>
      <c r="B1" s="77"/>
      <c r="C1" s="77"/>
      <c r="D1" s="77"/>
      <c r="E1" s="77"/>
      <c r="F1" s="77"/>
      <c r="G1" s="77"/>
      <c r="H1" s="77"/>
      <c r="I1" s="78"/>
    </row>
    <row r="2" spans="1:9" s="1" customFormat="1" ht="76.900000000000006" customHeight="1" x14ac:dyDescent="0.25">
      <c r="A2" s="80" t="s">
        <v>268</v>
      </c>
      <c r="B2" s="80"/>
      <c r="C2" s="80"/>
      <c r="D2" s="80"/>
      <c r="E2" s="80"/>
      <c r="F2" s="80"/>
      <c r="G2" s="80"/>
      <c r="H2" s="80"/>
      <c r="I2" s="81"/>
    </row>
    <row r="3" spans="1:9" ht="21" customHeight="1" x14ac:dyDescent="0.25">
      <c r="A3" s="79" t="s">
        <v>269</v>
      </c>
      <c r="B3" s="79"/>
      <c r="C3" s="79"/>
      <c r="D3" s="79"/>
      <c r="E3" s="79"/>
      <c r="F3" s="7" t="s">
        <v>270</v>
      </c>
      <c r="G3" s="7" t="s">
        <v>271</v>
      </c>
      <c r="H3" s="79" t="s">
        <v>6</v>
      </c>
      <c r="I3" s="79"/>
    </row>
    <row r="4" spans="1:9" ht="18" customHeight="1" x14ac:dyDescent="0.25">
      <c r="A4" s="72" t="s">
        <v>324</v>
      </c>
      <c r="B4" s="72"/>
      <c r="C4" s="72"/>
      <c r="D4" s="72"/>
      <c r="E4" s="72"/>
      <c r="F4" s="72"/>
      <c r="G4" s="72"/>
      <c r="H4" s="72"/>
      <c r="I4" s="72"/>
    </row>
    <row r="5" spans="1:9" ht="15" customHeight="1" x14ac:dyDescent="0.25">
      <c r="A5" s="52" t="s">
        <v>325</v>
      </c>
      <c r="B5" s="52"/>
      <c r="C5" s="52"/>
      <c r="D5" s="52"/>
      <c r="E5" s="52"/>
      <c r="F5" s="5" t="s">
        <v>141</v>
      </c>
      <c r="G5" s="6">
        <v>616</v>
      </c>
      <c r="H5" s="52" t="s">
        <v>274</v>
      </c>
      <c r="I5" s="52"/>
    </row>
    <row r="6" spans="1:9" ht="15" customHeight="1" x14ac:dyDescent="0.25">
      <c r="A6" s="52" t="s">
        <v>326</v>
      </c>
      <c r="B6" s="52"/>
      <c r="C6" s="52"/>
      <c r="D6" s="52"/>
      <c r="E6" s="52"/>
      <c r="F6" s="5" t="s">
        <v>141</v>
      </c>
      <c r="G6" s="6">
        <v>300</v>
      </c>
      <c r="H6" s="52" t="s">
        <v>274</v>
      </c>
      <c r="I6" s="52"/>
    </row>
    <row r="7" spans="1:9" ht="18" customHeight="1" x14ac:dyDescent="0.25">
      <c r="A7" s="72" t="s">
        <v>327</v>
      </c>
      <c r="B7" s="72"/>
      <c r="C7" s="72"/>
      <c r="D7" s="72"/>
      <c r="E7" s="72"/>
      <c r="F7" s="72"/>
      <c r="G7" s="72"/>
      <c r="H7" s="72"/>
      <c r="I7" s="72"/>
    </row>
    <row r="8" spans="1:9" ht="15" customHeight="1" x14ac:dyDescent="0.25">
      <c r="A8" s="52" t="s">
        <v>328</v>
      </c>
      <c r="B8" s="52"/>
      <c r="C8" s="52"/>
      <c r="D8" s="52"/>
      <c r="E8" s="52"/>
      <c r="F8" s="5" t="s">
        <v>141</v>
      </c>
      <c r="G8" s="6">
        <v>125</v>
      </c>
      <c r="H8" s="52" t="s">
        <v>274</v>
      </c>
      <c r="I8" s="52"/>
    </row>
    <row r="9" spans="1:9" ht="15" customHeight="1" x14ac:dyDescent="0.25">
      <c r="A9" s="52" t="s">
        <v>329</v>
      </c>
      <c r="B9" s="52"/>
      <c r="C9" s="52"/>
      <c r="D9" s="52"/>
      <c r="E9" s="52"/>
      <c r="F9" s="5" t="s">
        <v>141</v>
      </c>
      <c r="G9" s="6">
        <v>235</v>
      </c>
      <c r="H9" s="52" t="s">
        <v>274</v>
      </c>
      <c r="I9" s="52"/>
    </row>
    <row r="10" spans="1:9" ht="15" customHeight="1" x14ac:dyDescent="0.25">
      <c r="A10" s="52" t="s">
        <v>330</v>
      </c>
      <c r="B10" s="52"/>
      <c r="C10" s="52"/>
      <c r="D10" s="52"/>
      <c r="E10" s="52"/>
      <c r="F10" s="5" t="s">
        <v>141</v>
      </c>
      <c r="G10" s="6">
        <v>142</v>
      </c>
      <c r="H10" s="52" t="s">
        <v>274</v>
      </c>
      <c r="I10" s="52"/>
    </row>
    <row r="11" spans="1:9" ht="18" customHeight="1" x14ac:dyDescent="0.25">
      <c r="A11" s="72" t="s">
        <v>331</v>
      </c>
      <c r="B11" s="72"/>
      <c r="C11" s="72"/>
      <c r="D11" s="72"/>
      <c r="E11" s="72"/>
      <c r="F11" s="72"/>
      <c r="G11" s="72"/>
      <c r="H11" s="72"/>
      <c r="I11" s="72"/>
    </row>
    <row r="12" spans="1:9" ht="15" customHeight="1" x14ac:dyDescent="0.25">
      <c r="A12" s="51" t="s">
        <v>332</v>
      </c>
      <c r="B12" s="51"/>
      <c r="C12" s="51"/>
      <c r="D12" s="51"/>
      <c r="E12" s="51"/>
      <c r="F12" s="5" t="s">
        <v>141</v>
      </c>
      <c r="G12" s="6">
        <v>38.5</v>
      </c>
      <c r="H12" s="73" t="s">
        <v>274</v>
      </c>
      <c r="I12" s="75"/>
    </row>
    <row r="13" spans="1:9" ht="15" customHeight="1" x14ac:dyDescent="0.25">
      <c r="A13" s="51" t="s">
        <v>333</v>
      </c>
      <c r="B13" s="51"/>
      <c r="C13" s="51"/>
      <c r="D13" s="51"/>
      <c r="E13" s="51"/>
      <c r="F13" s="5" t="s">
        <v>141</v>
      </c>
      <c r="G13" s="6">
        <v>17.55</v>
      </c>
      <c r="H13" s="51" t="s">
        <v>274</v>
      </c>
      <c r="I13" s="51"/>
    </row>
    <row r="14" spans="1:9" ht="15" customHeight="1" x14ac:dyDescent="0.25">
      <c r="A14" s="51" t="s">
        <v>334</v>
      </c>
      <c r="B14" s="51"/>
      <c r="C14" s="51"/>
      <c r="D14" s="51"/>
      <c r="E14" s="51"/>
      <c r="F14" s="5" t="s">
        <v>141</v>
      </c>
      <c r="G14" s="6">
        <v>45</v>
      </c>
      <c r="H14" s="51" t="s">
        <v>274</v>
      </c>
      <c r="I14" s="51"/>
    </row>
    <row r="15" spans="1:9" ht="15" customHeight="1" x14ac:dyDescent="0.25">
      <c r="A15" s="51" t="s">
        <v>335</v>
      </c>
      <c r="B15" s="51"/>
      <c r="C15" s="51"/>
      <c r="D15" s="51"/>
      <c r="E15" s="51"/>
      <c r="F15" s="5" t="s">
        <v>141</v>
      </c>
      <c r="G15" s="6">
        <v>175</v>
      </c>
      <c r="H15" s="51" t="s">
        <v>274</v>
      </c>
      <c r="I15" s="51"/>
    </row>
    <row r="16" spans="1:9" ht="15" customHeight="1" x14ac:dyDescent="0.25">
      <c r="A16" s="51" t="s">
        <v>336</v>
      </c>
      <c r="B16" s="51"/>
      <c r="C16" s="51"/>
      <c r="D16" s="51"/>
      <c r="E16" s="51"/>
      <c r="F16" s="5" t="s">
        <v>141</v>
      </c>
      <c r="G16" s="6">
        <v>84.5</v>
      </c>
      <c r="H16" s="51" t="s">
        <v>274</v>
      </c>
      <c r="I16" s="51"/>
    </row>
    <row r="17" spans="1:9" ht="15" customHeight="1" x14ac:dyDescent="0.25">
      <c r="A17" s="51" t="s">
        <v>337</v>
      </c>
      <c r="B17" s="51"/>
      <c r="C17" s="51"/>
      <c r="D17" s="51"/>
      <c r="E17" s="51"/>
      <c r="F17" s="5" t="s">
        <v>141</v>
      </c>
      <c r="G17" s="6">
        <v>565</v>
      </c>
      <c r="H17" s="51" t="s">
        <v>274</v>
      </c>
      <c r="I17" s="51"/>
    </row>
    <row r="18" spans="1:9" ht="15" customHeight="1" x14ac:dyDescent="0.25">
      <c r="A18" s="51" t="s">
        <v>338</v>
      </c>
      <c r="B18" s="51"/>
      <c r="C18" s="51"/>
      <c r="D18" s="51"/>
      <c r="E18" s="51"/>
      <c r="F18" s="5" t="s">
        <v>141</v>
      </c>
      <c r="G18" s="6">
        <v>797.5</v>
      </c>
      <c r="H18" s="51" t="s">
        <v>274</v>
      </c>
      <c r="I18" s="51"/>
    </row>
    <row r="19" spans="1:9" ht="15" customHeight="1" x14ac:dyDescent="0.25">
      <c r="A19" s="51" t="s">
        <v>339</v>
      </c>
      <c r="B19" s="51"/>
      <c r="C19" s="51"/>
      <c r="D19" s="51"/>
      <c r="E19" s="51"/>
      <c r="F19" s="5" t="s">
        <v>141</v>
      </c>
      <c r="G19" s="6">
        <v>1100</v>
      </c>
      <c r="H19" s="51" t="s">
        <v>274</v>
      </c>
      <c r="I19" s="51"/>
    </row>
    <row r="20" spans="1:9" ht="15" customHeight="1" x14ac:dyDescent="0.25">
      <c r="A20" s="51" t="s">
        <v>340</v>
      </c>
      <c r="B20" s="51"/>
      <c r="C20" s="51"/>
      <c r="D20" s="51"/>
      <c r="E20" s="51"/>
      <c r="F20" s="5" t="s">
        <v>141</v>
      </c>
      <c r="G20" s="6">
        <v>1300</v>
      </c>
      <c r="H20" s="51" t="s">
        <v>274</v>
      </c>
      <c r="I20" s="51"/>
    </row>
    <row r="21" spans="1:9" ht="15" customHeight="1" x14ac:dyDescent="0.25">
      <c r="A21" s="51" t="s">
        <v>341</v>
      </c>
      <c r="B21" s="51"/>
      <c r="C21" s="51"/>
      <c r="D21" s="51"/>
      <c r="E21" s="51"/>
      <c r="F21" s="5" t="s">
        <v>141</v>
      </c>
      <c r="G21" s="6">
        <v>1750</v>
      </c>
      <c r="H21" s="73" t="s">
        <v>274</v>
      </c>
      <c r="I21" s="75"/>
    </row>
    <row r="22" spans="1:9" ht="15" customHeight="1" x14ac:dyDescent="0.25">
      <c r="A22" s="52" t="s">
        <v>342</v>
      </c>
      <c r="B22" s="52"/>
      <c r="C22" s="52"/>
      <c r="D22" s="52"/>
      <c r="E22" s="52"/>
      <c r="F22" s="5" t="s">
        <v>141</v>
      </c>
      <c r="G22" s="6">
        <v>2700</v>
      </c>
      <c r="H22" s="82" t="s">
        <v>274</v>
      </c>
      <c r="I22" s="83"/>
    </row>
    <row r="23" spans="1:9" ht="15" customHeight="1" x14ac:dyDescent="0.25">
      <c r="A23" s="51" t="s">
        <v>343</v>
      </c>
      <c r="B23" s="51"/>
      <c r="C23" s="51"/>
      <c r="D23" s="51"/>
      <c r="E23" s="51"/>
      <c r="F23" s="5" t="s">
        <v>141</v>
      </c>
      <c r="G23" s="6">
        <v>5670</v>
      </c>
      <c r="H23" s="73" t="s">
        <v>274</v>
      </c>
      <c r="I23" s="75"/>
    </row>
    <row r="24" spans="1:9" ht="15" customHeight="1" x14ac:dyDescent="0.25">
      <c r="A24" s="51" t="s">
        <v>344</v>
      </c>
      <c r="B24" s="51"/>
      <c r="C24" s="51"/>
      <c r="D24" s="51"/>
      <c r="E24" s="51"/>
      <c r="F24" s="5" t="s">
        <v>141</v>
      </c>
      <c r="G24" s="6">
        <v>275</v>
      </c>
      <c r="H24" s="51" t="s">
        <v>274</v>
      </c>
      <c r="I24" s="51"/>
    </row>
    <row r="25" spans="1:9" ht="15" customHeight="1" x14ac:dyDescent="0.25">
      <c r="A25" s="51" t="s">
        <v>345</v>
      </c>
      <c r="B25" s="51"/>
      <c r="C25" s="51"/>
      <c r="D25" s="51"/>
      <c r="E25" s="51"/>
      <c r="F25" s="5" t="s">
        <v>141</v>
      </c>
      <c r="G25" s="6">
        <v>150</v>
      </c>
      <c r="H25" s="51" t="s">
        <v>274</v>
      </c>
      <c r="I25" s="51"/>
    </row>
    <row r="26" spans="1:9" ht="15" customHeight="1" x14ac:dyDescent="0.25">
      <c r="A26" s="51" t="s">
        <v>346</v>
      </c>
      <c r="B26" s="51"/>
      <c r="C26" s="51"/>
      <c r="D26" s="51"/>
      <c r="E26" s="51"/>
      <c r="F26" s="5" t="s">
        <v>141</v>
      </c>
      <c r="G26" s="6">
        <v>390</v>
      </c>
      <c r="H26" s="51" t="s">
        <v>274</v>
      </c>
      <c r="I26" s="51"/>
    </row>
    <row r="27" spans="1:9" ht="15" customHeight="1" x14ac:dyDescent="0.25">
      <c r="A27" s="51" t="s">
        <v>347</v>
      </c>
      <c r="B27" s="51"/>
      <c r="C27" s="51"/>
      <c r="D27" s="51"/>
      <c r="E27" s="51"/>
      <c r="F27" s="5" t="s">
        <v>141</v>
      </c>
      <c r="G27" s="6">
        <v>90</v>
      </c>
      <c r="H27" s="51" t="s">
        <v>274</v>
      </c>
      <c r="I27" s="51"/>
    </row>
    <row r="28" spans="1:9" ht="18" customHeight="1" x14ac:dyDescent="0.25">
      <c r="A28" s="84" t="s">
        <v>348</v>
      </c>
      <c r="B28" s="84"/>
      <c r="C28" s="84"/>
      <c r="D28" s="84"/>
      <c r="E28" s="84"/>
      <c r="F28" s="84"/>
      <c r="G28" s="84"/>
      <c r="H28" s="84"/>
      <c r="I28" s="84"/>
    </row>
    <row r="29" spans="1:9" ht="15" customHeight="1" x14ac:dyDescent="0.25">
      <c r="A29" s="73" t="s">
        <v>349</v>
      </c>
      <c r="B29" s="74"/>
      <c r="C29" s="74"/>
      <c r="D29" s="74"/>
      <c r="E29" s="75"/>
      <c r="F29" s="5" t="s">
        <v>141</v>
      </c>
      <c r="G29" s="6">
        <v>300</v>
      </c>
      <c r="H29" s="51" t="s">
        <v>350</v>
      </c>
      <c r="I29" s="51"/>
    </row>
    <row r="30" spans="1:9" ht="15" customHeight="1" x14ac:dyDescent="0.25">
      <c r="A30" s="51" t="s">
        <v>351</v>
      </c>
      <c r="B30" s="51"/>
      <c r="C30" s="51"/>
      <c r="D30" s="51"/>
      <c r="E30" s="51"/>
      <c r="F30" s="5" t="s">
        <v>141</v>
      </c>
      <c r="G30" s="6">
        <v>25</v>
      </c>
      <c r="H30" s="51" t="s">
        <v>274</v>
      </c>
      <c r="I30" s="51"/>
    </row>
    <row r="31" spans="1:9" ht="15" customHeight="1" x14ac:dyDescent="0.25">
      <c r="A31" s="51" t="s">
        <v>352</v>
      </c>
      <c r="B31" s="51"/>
      <c r="C31" s="51"/>
      <c r="D31" s="51"/>
      <c r="E31" s="51"/>
      <c r="F31" s="5" t="s">
        <v>141</v>
      </c>
      <c r="G31" s="6">
        <v>125</v>
      </c>
      <c r="H31" s="51" t="s">
        <v>274</v>
      </c>
      <c r="I31" s="51"/>
    </row>
    <row r="32" spans="1:9" ht="15" customHeight="1" x14ac:dyDescent="0.25">
      <c r="A32" s="51" t="s">
        <v>353</v>
      </c>
      <c r="B32" s="51"/>
      <c r="C32" s="51"/>
      <c r="D32" s="51"/>
      <c r="E32" s="51"/>
      <c r="F32" s="5" t="s">
        <v>141</v>
      </c>
      <c r="G32" s="6">
        <v>30</v>
      </c>
      <c r="H32" s="51" t="s">
        <v>274</v>
      </c>
      <c r="I32" s="51"/>
    </row>
    <row r="33" spans="1:9" ht="15" customHeight="1" x14ac:dyDescent="0.25">
      <c r="A33" s="51" t="s">
        <v>354</v>
      </c>
      <c r="B33" s="51"/>
      <c r="C33" s="51"/>
      <c r="D33" s="51"/>
      <c r="E33" s="51"/>
      <c r="F33" s="5" t="s">
        <v>141</v>
      </c>
      <c r="G33" s="6">
        <v>25</v>
      </c>
      <c r="H33" s="51" t="s">
        <v>274</v>
      </c>
      <c r="I33" s="51"/>
    </row>
    <row r="34" spans="1:9" ht="15" customHeight="1" x14ac:dyDescent="0.25">
      <c r="A34" s="51" t="s">
        <v>355</v>
      </c>
      <c r="B34" s="51"/>
      <c r="C34" s="51"/>
      <c r="D34" s="51"/>
      <c r="E34" s="51"/>
      <c r="F34" s="5" t="s">
        <v>141</v>
      </c>
      <c r="G34" s="6">
        <v>189</v>
      </c>
      <c r="H34" s="51" t="s">
        <v>274</v>
      </c>
      <c r="I34" s="51"/>
    </row>
    <row r="35" spans="1:9" ht="15" customHeight="1" x14ac:dyDescent="0.25">
      <c r="A35" s="51" t="s">
        <v>356</v>
      </c>
      <c r="B35" s="51"/>
      <c r="C35" s="51"/>
      <c r="D35" s="51"/>
      <c r="E35" s="51"/>
      <c r="F35" s="5" t="s">
        <v>141</v>
      </c>
      <c r="G35" s="6">
        <v>57</v>
      </c>
      <c r="H35" s="51" t="s">
        <v>274</v>
      </c>
      <c r="I35" s="51"/>
    </row>
    <row r="36" spans="1:9" ht="15" customHeight="1" x14ac:dyDescent="0.25">
      <c r="A36" s="51" t="s">
        <v>357</v>
      </c>
      <c r="B36" s="51"/>
      <c r="C36" s="51"/>
      <c r="D36" s="51"/>
      <c r="E36" s="51"/>
      <c r="F36" s="5" t="s">
        <v>141</v>
      </c>
      <c r="G36" s="6">
        <v>25</v>
      </c>
      <c r="H36" s="51" t="s">
        <v>274</v>
      </c>
      <c r="I36" s="51"/>
    </row>
    <row r="37" spans="1:9" ht="15" customHeight="1" x14ac:dyDescent="0.25">
      <c r="A37" s="51" t="s">
        <v>358</v>
      </c>
      <c r="B37" s="51"/>
      <c r="C37" s="51"/>
      <c r="D37" s="51"/>
      <c r="E37" s="51"/>
      <c r="F37" s="5" t="s">
        <v>141</v>
      </c>
      <c r="G37" s="6">
        <v>12</v>
      </c>
      <c r="H37" s="51" t="s">
        <v>274</v>
      </c>
      <c r="I37" s="51"/>
    </row>
    <row r="38" spans="1:9" ht="15" customHeight="1" x14ac:dyDescent="0.25">
      <c r="A38" s="51" t="s">
        <v>359</v>
      </c>
      <c r="B38" s="51"/>
      <c r="C38" s="51"/>
      <c r="D38" s="51"/>
      <c r="E38" s="51"/>
      <c r="F38" s="5" t="s">
        <v>141</v>
      </c>
      <c r="G38" s="6">
        <v>45</v>
      </c>
      <c r="H38" s="51" t="s">
        <v>274</v>
      </c>
      <c r="I38" s="51"/>
    </row>
    <row r="39" spans="1:9" ht="15" customHeight="1" x14ac:dyDescent="0.25">
      <c r="A39" s="51" t="s">
        <v>360</v>
      </c>
      <c r="B39" s="51"/>
      <c r="C39" s="51"/>
      <c r="D39" s="51"/>
      <c r="E39" s="51"/>
      <c r="F39" s="5" t="s">
        <v>141</v>
      </c>
      <c r="G39" s="6">
        <v>45</v>
      </c>
      <c r="H39" s="51" t="s">
        <v>274</v>
      </c>
      <c r="I39" s="51"/>
    </row>
    <row r="40" spans="1:9" ht="18" customHeight="1" x14ac:dyDescent="0.25">
      <c r="A40" s="69" t="s">
        <v>361</v>
      </c>
      <c r="B40" s="70"/>
      <c r="C40" s="70"/>
      <c r="D40" s="70"/>
      <c r="E40" s="70"/>
      <c r="F40" s="70"/>
      <c r="G40" s="70"/>
      <c r="H40" s="70"/>
      <c r="I40" s="71"/>
    </row>
    <row r="41" spans="1:9" ht="15" customHeight="1" x14ac:dyDescent="0.25">
      <c r="A41" s="51" t="s">
        <v>362</v>
      </c>
      <c r="B41" s="51"/>
      <c r="C41" s="51"/>
      <c r="D41" s="51"/>
      <c r="E41" s="51"/>
      <c r="F41" s="5" t="s">
        <v>141</v>
      </c>
      <c r="G41" s="6">
        <v>75</v>
      </c>
      <c r="H41" s="51" t="s">
        <v>274</v>
      </c>
      <c r="I41" s="51"/>
    </row>
    <row r="42" spans="1:9" ht="15" customHeight="1" x14ac:dyDescent="0.25">
      <c r="A42" s="51" t="s">
        <v>363</v>
      </c>
      <c r="B42" s="51"/>
      <c r="C42" s="51"/>
      <c r="D42" s="51"/>
      <c r="E42" s="51"/>
      <c r="F42" s="5" t="s">
        <v>141</v>
      </c>
      <c r="G42" s="6">
        <v>120</v>
      </c>
      <c r="H42" s="51" t="s">
        <v>274</v>
      </c>
      <c r="I42" s="51"/>
    </row>
    <row r="43" spans="1:9" ht="15" customHeight="1" x14ac:dyDescent="0.25">
      <c r="A43" s="51" t="s">
        <v>364</v>
      </c>
      <c r="B43" s="51"/>
      <c r="C43" s="51"/>
      <c r="D43" s="51"/>
      <c r="E43" s="51"/>
      <c r="F43" s="5" t="s">
        <v>141</v>
      </c>
      <c r="G43" s="6">
        <v>195</v>
      </c>
      <c r="H43" s="52" t="s">
        <v>274</v>
      </c>
      <c r="I43" s="52"/>
    </row>
    <row r="44" spans="1:9" ht="15" customHeight="1" x14ac:dyDescent="0.25">
      <c r="A44" s="51" t="s">
        <v>365</v>
      </c>
      <c r="B44" s="51"/>
      <c r="C44" s="51"/>
      <c r="D44" s="51"/>
      <c r="E44" s="51"/>
      <c r="F44" s="5" t="s">
        <v>141</v>
      </c>
      <c r="G44" s="6">
        <v>145</v>
      </c>
      <c r="H44" s="52" t="s">
        <v>274</v>
      </c>
      <c r="I44" s="52"/>
    </row>
    <row r="45" spans="1:9" ht="15" customHeight="1" x14ac:dyDescent="0.25">
      <c r="A45" s="51" t="s">
        <v>366</v>
      </c>
      <c r="B45" s="51"/>
      <c r="C45" s="51"/>
      <c r="D45" s="51"/>
      <c r="E45" s="51"/>
      <c r="F45" s="5" t="s">
        <v>141</v>
      </c>
      <c r="G45" s="6">
        <v>550</v>
      </c>
      <c r="H45" s="52" t="s">
        <v>274</v>
      </c>
      <c r="I45" s="52"/>
    </row>
    <row r="46" spans="1:9" ht="15" customHeight="1" x14ac:dyDescent="0.25">
      <c r="A46" s="51" t="s">
        <v>367</v>
      </c>
      <c r="B46" s="51"/>
      <c r="C46" s="51"/>
      <c r="D46" s="51"/>
      <c r="E46" s="51"/>
      <c r="F46" s="5" t="s">
        <v>141</v>
      </c>
      <c r="G46" s="6">
        <v>300</v>
      </c>
      <c r="H46" s="52" t="s">
        <v>274</v>
      </c>
      <c r="I46" s="52"/>
    </row>
    <row r="47" spans="1:9" ht="15" customHeight="1" x14ac:dyDescent="0.25">
      <c r="A47" s="51" t="s">
        <v>368</v>
      </c>
      <c r="B47" s="51"/>
      <c r="C47" s="51"/>
      <c r="D47" s="51"/>
      <c r="E47" s="51"/>
      <c r="F47" s="5" t="s">
        <v>141</v>
      </c>
      <c r="G47" s="6">
        <v>375</v>
      </c>
      <c r="H47" s="52" t="s">
        <v>274</v>
      </c>
      <c r="I47" s="52"/>
    </row>
    <row r="48" spans="1:9" ht="15" customHeight="1" x14ac:dyDescent="0.25">
      <c r="A48" s="51" t="s">
        <v>369</v>
      </c>
      <c r="B48" s="51"/>
      <c r="C48" s="51"/>
      <c r="D48" s="51"/>
      <c r="E48" s="51"/>
      <c r="F48" s="5" t="s">
        <v>141</v>
      </c>
      <c r="G48" s="6">
        <v>140</v>
      </c>
      <c r="H48" s="52" t="s">
        <v>274</v>
      </c>
      <c r="I48" s="52"/>
    </row>
    <row r="49" spans="1:11" ht="17.25" x14ac:dyDescent="0.25">
      <c r="A49" s="59" t="s">
        <v>370</v>
      </c>
      <c r="B49" s="59"/>
      <c r="C49" s="59"/>
      <c r="D49" s="59"/>
      <c r="E49" s="59"/>
      <c r="F49" s="9"/>
      <c r="G49" s="4">
        <f>SUM(G5:G6,G8:G10,G12:G27,G29:G39,G41:G48)</f>
        <v>19344.05</v>
      </c>
      <c r="H49" s="8"/>
      <c r="I49" s="8"/>
    </row>
    <row r="51" spans="1:11" x14ac:dyDescent="0.25">
      <c r="A51" s="11" t="s">
        <v>371</v>
      </c>
      <c r="B51" s="12"/>
      <c r="C51" s="12"/>
    </row>
    <row r="52" spans="1:11" x14ac:dyDescent="0.25">
      <c r="A52" s="60" t="s">
        <v>372</v>
      </c>
      <c r="B52" s="61"/>
      <c r="C52" s="61"/>
      <c r="D52" s="61"/>
      <c r="E52" s="61"/>
      <c r="F52" s="62"/>
    </row>
    <row r="53" spans="1:11" x14ac:dyDescent="0.25">
      <c r="A53" s="63"/>
      <c r="B53" s="64"/>
      <c r="C53" s="64"/>
      <c r="D53" s="64"/>
      <c r="E53" s="64"/>
      <c r="F53" s="65"/>
    </row>
    <row r="54" spans="1:11" ht="135.6" customHeight="1" x14ac:dyDescent="0.25">
      <c r="A54" s="66"/>
      <c r="B54" s="67"/>
      <c r="C54" s="67"/>
      <c r="D54" s="67"/>
      <c r="E54" s="67"/>
      <c r="F54" s="68"/>
    </row>
    <row r="55" spans="1:11" x14ac:dyDescent="0.25">
      <c r="A55" s="1"/>
      <c r="B55" s="1"/>
      <c r="C55" s="1"/>
      <c r="D55" s="1"/>
      <c r="E55" s="1"/>
      <c r="F55" s="1"/>
    </row>
    <row r="56" spans="1:11" x14ac:dyDescent="0.25">
      <c r="A56" s="11" t="s">
        <v>373</v>
      </c>
      <c r="B56" s="12"/>
      <c r="C56" s="12"/>
    </row>
    <row r="57" spans="1:11" x14ac:dyDescent="0.25">
      <c r="A57" s="60" t="s">
        <v>374</v>
      </c>
      <c r="B57" s="61"/>
      <c r="C57" s="61"/>
      <c r="D57" s="61"/>
      <c r="E57" s="61"/>
      <c r="F57" s="62"/>
    </row>
    <row r="58" spans="1:11" x14ac:dyDescent="0.25">
      <c r="A58" s="63"/>
      <c r="B58" s="64"/>
      <c r="C58" s="64"/>
      <c r="D58" s="64"/>
      <c r="E58" s="64"/>
      <c r="F58" s="65"/>
    </row>
    <row r="59" spans="1:11" ht="85.9" customHeight="1" x14ac:dyDescent="0.25">
      <c r="A59" s="66"/>
      <c r="B59" s="67"/>
      <c r="C59" s="67"/>
      <c r="D59" s="67"/>
      <c r="E59" s="67"/>
      <c r="F59" s="68"/>
    </row>
    <row r="60" spans="1:11" x14ac:dyDescent="0.25">
      <c r="A60" s="1"/>
      <c r="B60" s="1"/>
      <c r="C60" s="1"/>
      <c r="D60" s="1"/>
      <c r="E60" s="1"/>
      <c r="F60" s="1"/>
    </row>
    <row r="61" spans="1:11" x14ac:dyDescent="0.25">
      <c r="A61" s="11" t="s">
        <v>375</v>
      </c>
    </row>
    <row r="62" spans="1:11" x14ac:dyDescent="0.25">
      <c r="A62" s="53" t="s">
        <v>376</v>
      </c>
      <c r="B62" s="54"/>
      <c r="C62" s="54"/>
      <c r="D62" s="54"/>
      <c r="E62" s="54"/>
      <c r="F62" s="54"/>
      <c r="G62" s="54"/>
      <c r="H62" s="55" t="s">
        <v>377</v>
      </c>
      <c r="I62" s="56"/>
      <c r="J62" s="56"/>
      <c r="K62" s="56"/>
    </row>
    <row r="63" spans="1:11" x14ac:dyDescent="0.25">
      <c r="A63" s="54"/>
      <c r="B63" s="54"/>
      <c r="C63" s="54"/>
      <c r="D63" s="54"/>
      <c r="E63" s="54"/>
      <c r="F63" s="54"/>
      <c r="G63" s="54"/>
      <c r="H63" s="57">
        <v>0.2</v>
      </c>
      <c r="I63" s="58"/>
      <c r="J63" s="58"/>
      <c r="K63" s="58"/>
    </row>
    <row r="64" spans="1:11" ht="24" customHeight="1" x14ac:dyDescent="0.25">
      <c r="A64" s="54"/>
      <c r="B64" s="54"/>
      <c r="C64" s="54"/>
      <c r="D64" s="54"/>
      <c r="E64" s="54"/>
      <c r="F64" s="54"/>
      <c r="G64" s="54"/>
    </row>
  </sheetData>
  <mergeCells count="95">
    <mergeCell ref="A12:E12"/>
    <mergeCell ref="A32:E32"/>
    <mergeCell ref="H32:I32"/>
    <mergeCell ref="A21:E21"/>
    <mergeCell ref="H21:I21"/>
    <mergeCell ref="A20:E20"/>
    <mergeCell ref="H20:I20"/>
    <mergeCell ref="H22:I22"/>
    <mergeCell ref="H23:I23"/>
    <mergeCell ref="A22:E22"/>
    <mergeCell ref="A23:E23"/>
    <mergeCell ref="A27:E27"/>
    <mergeCell ref="H27:I27"/>
    <mergeCell ref="A28:I28"/>
    <mergeCell ref="A24:E24"/>
    <mergeCell ref="H24:I24"/>
    <mergeCell ref="H6:I6"/>
    <mergeCell ref="A7:I7"/>
    <mergeCell ref="H29:I29"/>
    <mergeCell ref="A25:E25"/>
    <mergeCell ref="A19:E19"/>
    <mergeCell ref="H19:I19"/>
    <mergeCell ref="H25:I25"/>
    <mergeCell ref="A18:E18"/>
    <mergeCell ref="H18:I18"/>
    <mergeCell ref="A11:I11"/>
    <mergeCell ref="A16:E16"/>
    <mergeCell ref="H16:I16"/>
    <mergeCell ref="A17:E17"/>
    <mergeCell ref="H17:I17"/>
    <mergeCell ref="A14:E14"/>
    <mergeCell ref="H15:I15"/>
    <mergeCell ref="A1:I1"/>
    <mergeCell ref="A3:E3"/>
    <mergeCell ref="H3:I3"/>
    <mergeCell ref="A13:E13"/>
    <mergeCell ref="H13:I13"/>
    <mergeCell ref="A8:E8"/>
    <mergeCell ref="H8:I8"/>
    <mergeCell ref="A10:E10"/>
    <mergeCell ref="H10:I10"/>
    <mergeCell ref="A9:E9"/>
    <mergeCell ref="H9:I9"/>
    <mergeCell ref="H5:I5"/>
    <mergeCell ref="H12:I12"/>
    <mergeCell ref="A5:E5"/>
    <mergeCell ref="A2:I2"/>
    <mergeCell ref="A6:E6"/>
    <mergeCell ref="A34:E34"/>
    <mergeCell ref="H34:I34"/>
    <mergeCell ref="A35:E35"/>
    <mergeCell ref="H35:I35"/>
    <mergeCell ref="A4:I4"/>
    <mergeCell ref="H14:I14"/>
    <mergeCell ref="A15:E15"/>
    <mergeCell ref="A33:E33"/>
    <mergeCell ref="H33:I33"/>
    <mergeCell ref="A26:E26"/>
    <mergeCell ref="H26:I26"/>
    <mergeCell ref="A30:E30"/>
    <mergeCell ref="H30:I30"/>
    <mergeCell ref="A31:E31"/>
    <mergeCell ref="H31:I31"/>
    <mergeCell ref="A29:E29"/>
    <mergeCell ref="A38:E38"/>
    <mergeCell ref="H38:I38"/>
    <mergeCell ref="A41:E41"/>
    <mergeCell ref="H41:I41"/>
    <mergeCell ref="A36:E36"/>
    <mergeCell ref="H36:I36"/>
    <mergeCell ref="A37:E37"/>
    <mergeCell ref="H37:I37"/>
    <mergeCell ref="A40:I40"/>
    <mergeCell ref="H39:I39"/>
    <mergeCell ref="A44:E44"/>
    <mergeCell ref="H44:I44"/>
    <mergeCell ref="A45:E45"/>
    <mergeCell ref="H45:I45"/>
    <mergeCell ref="A39:E39"/>
    <mergeCell ref="A42:E42"/>
    <mergeCell ref="H42:I42"/>
    <mergeCell ref="A43:E43"/>
    <mergeCell ref="H43:I43"/>
    <mergeCell ref="A46:E46"/>
    <mergeCell ref="H46:I46"/>
    <mergeCell ref="A47:E47"/>
    <mergeCell ref="H47:I47"/>
    <mergeCell ref="A62:G64"/>
    <mergeCell ref="H62:K62"/>
    <mergeCell ref="H63:K63"/>
    <mergeCell ref="A49:E49"/>
    <mergeCell ref="A48:E48"/>
    <mergeCell ref="H48:I48"/>
    <mergeCell ref="A52:F54"/>
    <mergeCell ref="A57:F59"/>
  </mergeCells>
  <printOptions gridLines="1"/>
  <pageMargins left="0.7" right="0.83333223972003501" top="0.25" bottom="0.5" header="0.3" footer="0.3"/>
  <pageSetup scale="84" fitToHeight="0" orientation="portrait" r:id="rId1"/>
  <headerFooter>
    <oddFooter>&amp;L2025&amp;C24COR-012&amp;RInitial:______</oddFooter>
  </headerFooter>
  <ignoredErrors>
    <ignoredError xmlns:x16r3="http://schemas.microsoft.com/office/spreadsheetml/2018/08/main" xmlns:x16r5="http://schemas.microsoft.com/office/spreadsheetml/2020/10/main" sqref="A50:E50 H61:XFD61 A65:E73 H64:XFD73 L62:XFD63 B61:E61 H49:XFD50" evalError="1" twoDigitTextYear="1" numberStoredAsText="1" formula="1" formulaRange="1" unlockedFormula="1" emptyCellReference="1" listDataValidation="1" calculatedColumn="1" x16r3:misleadingFormat="1" x16r5:outdatedDataTypes="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0C673B67675245AB5FD0CA9FB031B1" ma:contentTypeVersion="14" ma:contentTypeDescription="Create a new document." ma:contentTypeScope="" ma:versionID="54f7cfabbd552840c1e1d7f82fa35746">
  <xsd:schema xmlns:xsd="http://www.w3.org/2001/XMLSchema" xmlns:xs="http://www.w3.org/2001/XMLSchema" xmlns:p="http://schemas.microsoft.com/office/2006/metadata/properties" xmlns:ns2="aaa8a0b8-73b1-4d69-93f8-6194eb69333b" xmlns:ns3="d07a6cc3-dc45-461a-af3a-22ee31b2ae88" targetNamespace="http://schemas.microsoft.com/office/2006/metadata/properties" ma:root="true" ma:fieldsID="0df12a48b6b7824194017bcfe5b03e46" ns2:_="" ns3:_="">
    <xsd:import namespace="aaa8a0b8-73b1-4d69-93f8-6194eb69333b"/>
    <xsd:import namespace="d07a6cc3-dc45-461a-af3a-22ee31b2ae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LastNotified"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a8a0b8-73b1-4d69-93f8-6194eb6933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6072d03-95c6-445c-86f7-2cdb70ef1fd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astNotified" ma:index="19" nillable="true" ma:displayName="LastNotified" ma:description="Date the most recent modification notification was posted to tracking chat" ma:format="DateOnly" ma:internalName="LastNotified">
      <xsd:simpleType>
        <xsd:restriction base="dms:DateTime"/>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7a6cc3-dc45-461a-af3a-22ee31b2ae8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592c1b-751a-4430-875a-57797f3c4ca6}" ma:internalName="TaxCatchAll" ma:showField="CatchAllData" ma:web="d07a6cc3-dc45-461a-af3a-22ee31b2ae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aa8a0b8-73b1-4d69-93f8-6194eb69333b">
      <Terms xmlns="http://schemas.microsoft.com/office/infopath/2007/PartnerControls"/>
    </lcf76f155ced4ddcb4097134ff3c332f>
    <TaxCatchAll xmlns="d07a6cc3-dc45-461a-af3a-22ee31b2ae88" xsi:nil="true"/>
    <LastNotified xmlns="aaa8a0b8-73b1-4d69-93f8-6194eb69333b" xsi:nil="true"/>
  </documentManagement>
</p:properties>
</file>

<file path=customXml/itemProps1.xml><?xml version="1.0" encoding="utf-8"?>
<ds:datastoreItem xmlns:ds="http://schemas.openxmlformats.org/officeDocument/2006/customXml" ds:itemID="{E0626322-F1CF-4DC0-AC58-33F73174EB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a8a0b8-73b1-4d69-93f8-6194eb69333b"/>
    <ds:schemaRef ds:uri="d07a6cc3-dc45-461a-af3a-22ee31b2ae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5794FF-DF9A-4091-BDC0-FBA4541EE19F}">
  <ds:schemaRefs>
    <ds:schemaRef ds:uri="http://schemas.microsoft.com/sharepoint/v3/contenttype/forms"/>
  </ds:schemaRefs>
</ds:datastoreItem>
</file>

<file path=customXml/itemProps3.xml><?xml version="1.0" encoding="utf-8"?>
<ds:datastoreItem xmlns:ds="http://schemas.openxmlformats.org/officeDocument/2006/customXml" ds:itemID="{8382B598-CCE0-4C84-9708-7BBB0E4DD9C7}">
  <ds:schemaRefs>
    <ds:schemaRef ds:uri="http://schemas.microsoft.com/office/2006/metadata/properties"/>
    <ds:schemaRef ds:uri="http://schemas.microsoft.com/office/infopath/2007/PartnerControls"/>
    <ds:schemaRef ds:uri="aaa8a0b8-73b1-4d69-93f8-6194eb69333b"/>
    <ds:schemaRef ds:uri="d07a6cc3-dc45-461a-af3a-22ee31b2ae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Sch A-Labor (Page 1)</vt:lpstr>
      <vt:lpstr>Sch B-Consumables (Page 2)</vt:lpstr>
      <vt:lpstr>Sch B-Consumables (Page 3)</vt:lpstr>
      <vt:lpstr>Sch B-Consumables (Page 4)</vt:lpstr>
      <vt:lpstr>Sch B-Consumables (Page 5)</vt:lpstr>
      <vt:lpstr>Sch C-Equipment (Page 6)</vt:lpstr>
      <vt:lpstr>Sch C-Equipment (Page 7)</vt:lpstr>
      <vt:lpstr>'Sch C-Equipment (Page 6)'!Print_Area</vt:lpstr>
      <vt:lpstr>'Sch C-Equipment (Page 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James Hire</dc:creator>
  <cp:keywords/>
  <dc:description/>
  <cp:lastModifiedBy>Andrea Santini</cp:lastModifiedBy>
  <cp:revision/>
  <dcterms:created xsi:type="dcterms:W3CDTF">2020-09-23T20:57:44Z</dcterms:created>
  <dcterms:modified xsi:type="dcterms:W3CDTF">2026-06-30T21:25:31Z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0x010100020C673B67675245AB5FD0CA9FB031B1</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2026-06-30T21:25:07Z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e40e8e71-8d49-437a-b93f-72605079dfed</vt:lpwstr>
  </property>
  <property fmtid="{D5CDD505-2E9C-101B-9397-08002B2CF9AE}" pid="9" name="MSIP_Label_defa4170-0d19-0005-0004-bc88714345d2_ActionId">
    <vt:lpwstr>1d4ff5f2-629b-4ea8-a4b1-ae3c7ade5e9d</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